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ygnusa\PUBLIC\15130 - GE-BY-Specific\GE-2017-05-09\50-Reports-CEO-and-SOV\Interim Voting Results by Voting Area\for website\summary tables\"/>
    </mc:Choice>
  </mc:AlternateContent>
  <bookViews>
    <workbookView xWindow="0" yWindow="0" windowWidth="25200" windowHeight="12570"/>
  </bookViews>
  <sheets>
    <sheet name="Summary_by_ED" sheetId="4" r:id="rId1"/>
    <sheet name="Summary_by_candidate" sheetId="3" r:id="rId2"/>
    <sheet name="Summary_by_party" sheetId="2" r:id="rId3"/>
    <sheet name="Summary_by_voting_opportunity" sheetId="1" r:id="rId4"/>
  </sheets>
  <definedNames>
    <definedName name="_xlnm._FilterDatabase" localSheetId="1" hidden="1">Summary_by_candidate!$A$1:$F$370</definedName>
    <definedName name="_xlnm._FilterDatabase" localSheetId="0" hidden="1">Summary_by_ED!$K$2:$K$88</definedName>
    <definedName name="_xlnm.Print_Area" localSheetId="1">Summary_by_candidate!$A$1:$F$373</definedName>
    <definedName name="_xlnm.Print_Area" localSheetId="0">Summary_by_ED!$A$1:$I$96</definedName>
    <definedName name="_xlnm.Print_Area" localSheetId="2">Summary_by_party!$A$1:$D$26</definedName>
    <definedName name="_xlnm.Print_Area" localSheetId="3">Summary_by_voting_opportunity!$A$1:$F$14</definedName>
    <definedName name="_xlnm.Print_Titles" localSheetId="1">Summary_by_candidate!$1:$1</definedName>
    <definedName name="_xlnm.Print_Titles" localSheetId="0">Summary_by_ED!$1:$1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8" i="4" l="1"/>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6" i="4"/>
  <c r="I5" i="4"/>
  <c r="I4" i="4"/>
  <c r="I3" i="4"/>
  <c r="I2" i="4"/>
  <c r="H89" i="4"/>
  <c r="G89" i="4"/>
  <c r="F89" i="4"/>
  <c r="E89" i="4"/>
  <c r="D89" i="4"/>
  <c r="C89" i="4"/>
  <c r="B89" i="4"/>
  <c r="C21" i="2"/>
  <c r="D20" i="2" s="1"/>
  <c r="D2" i="1"/>
  <c r="D10" i="1" s="1"/>
  <c r="C2" i="1"/>
  <c r="E2" i="1" s="1"/>
  <c r="E10" i="1" s="1"/>
  <c r="C10" i="1"/>
  <c r="E9" i="1"/>
  <c r="E8" i="1"/>
  <c r="E7" i="1"/>
  <c r="E6" i="1"/>
  <c r="E5" i="1"/>
  <c r="E4" i="1"/>
  <c r="E3" i="1"/>
  <c r="I89" i="4" l="1"/>
  <c r="D10" i="2"/>
  <c r="D9" i="2"/>
  <c r="D18" i="2"/>
  <c r="D2" i="2"/>
  <c r="D17" i="2"/>
  <c r="D14" i="2"/>
  <c r="D6" i="2"/>
  <c r="D13" i="2"/>
  <c r="D5" i="2"/>
  <c r="D16" i="2"/>
  <c r="D12" i="2"/>
  <c r="D8" i="2"/>
  <c r="D4" i="2"/>
  <c r="D15" i="2"/>
  <c r="D11" i="2"/>
  <c r="D7" i="2"/>
  <c r="D3" i="2"/>
  <c r="D19" i="2"/>
  <c r="F8" i="1"/>
  <c r="F6" i="1"/>
  <c r="F4" i="1"/>
  <c r="F5" i="1"/>
  <c r="F9" i="1"/>
  <c r="F3" i="1"/>
  <c r="F7" i="1"/>
  <c r="F2" i="1"/>
  <c r="D21" i="2" l="1"/>
</calcChain>
</file>

<file path=xl/sharedStrings.xml><?xml version="1.0" encoding="utf-8"?>
<sst xmlns="http://schemas.openxmlformats.org/spreadsheetml/2006/main" count="1457" uniqueCount="518">
  <si>
    <t>Voting opportunity</t>
  </si>
  <si>
    <t>Valid votes</t>
  </si>
  <si>
    <t>Rejected ballots</t>
  </si>
  <si>
    <t>Votes considered</t>
  </si>
  <si>
    <t>% of total votes  considered</t>
  </si>
  <si>
    <t>s. 98</t>
  </si>
  <si>
    <t>Advance voting</t>
  </si>
  <si>
    <t>s. 97</t>
  </si>
  <si>
    <t>Special voting (mobile)</t>
  </si>
  <si>
    <t>Absentee voting in electoral district</t>
  </si>
  <si>
    <t>s. 99</t>
  </si>
  <si>
    <t>Absentee voting out of electoral district</t>
  </si>
  <si>
    <t>s. 100</t>
  </si>
  <si>
    <t>Absentee advance voting</t>
  </si>
  <si>
    <t>s. 101</t>
  </si>
  <si>
    <t>Alternative absentee voting (in DEO office)</t>
  </si>
  <si>
    <t>s. 104</t>
  </si>
  <si>
    <t>Alternative absentee voting (voting by mail)</t>
  </si>
  <si>
    <t>s. 106</t>
  </si>
  <si>
    <t>General voting and special voting (SVA)</t>
  </si>
  <si>
    <t>s. 96, 98</t>
  </si>
  <si>
    <t>Party affiliation</t>
  </si>
  <si>
    <t>Abbreviation</t>
  </si>
  <si>
    <t/>
  </si>
  <si>
    <t>OTHER</t>
  </si>
  <si>
    <t>4BC</t>
  </si>
  <si>
    <t>BC Action Party</t>
  </si>
  <si>
    <t>BC Cascadia Party</t>
  </si>
  <si>
    <t>BC Citizens First Party</t>
  </si>
  <si>
    <t>BC Conservative Party</t>
  </si>
  <si>
    <t>BC First</t>
  </si>
  <si>
    <t>BC Green Party</t>
  </si>
  <si>
    <t>GP</t>
  </si>
  <si>
    <t>BC Liberal Party</t>
  </si>
  <si>
    <t>LIB</t>
  </si>
  <si>
    <t>BC NDP</t>
  </si>
  <si>
    <t>NDP</t>
  </si>
  <si>
    <t>BC Refed</t>
  </si>
  <si>
    <t>BC Social Credit Party</t>
  </si>
  <si>
    <t>Christian Heritage Party of B.C.</t>
  </si>
  <si>
    <t>Communist Party of BC</t>
  </si>
  <si>
    <t>Land Air Water-The L.A.W.</t>
  </si>
  <si>
    <t>Libertarian</t>
  </si>
  <si>
    <t>LBN</t>
  </si>
  <si>
    <t>Republican Party</t>
  </si>
  <si>
    <t>The Vancouver Island Party</t>
  </si>
  <si>
    <t>Your Political Party of BC (YPP)</t>
  </si>
  <si>
    <t>Independent / No affiliation</t>
  </si>
  <si>
    <t>Total</t>
  </si>
  <si>
    <t>% of total valid votes</t>
  </si>
  <si>
    <t>Candidate ballot name</t>
  </si>
  <si>
    <t>Electoral district</t>
  </si>
  <si>
    <t>Abbotsford-Mission</t>
  </si>
  <si>
    <t>Cameron, Dan</t>
  </si>
  <si>
    <t>Christie, Andrew Murray</t>
  </si>
  <si>
    <t>Gibson, Simon John</t>
  </si>
  <si>
    <t>Holmes, Jennifer</t>
  </si>
  <si>
    <t>Abbotsford South</t>
  </si>
  <si>
    <t>Arora, Jasleen</t>
  </si>
  <si>
    <t>Flavelle, William Aird</t>
  </si>
  <si>
    <t>Gray, Ron</t>
  </si>
  <si>
    <t>Plecas, Darryl</t>
  </si>
  <si>
    <t>Abbotsford West</t>
  </si>
  <si>
    <t>de Jong, Michael</t>
  </si>
  <si>
    <t>Eastwood, Kevin Allan</t>
  </si>
  <si>
    <t>Rai, Preet</t>
  </si>
  <si>
    <t>Sharkey, Dave</t>
  </si>
  <si>
    <t>Simcox, Lynn</t>
  </si>
  <si>
    <t>Boundary-Similkameen</t>
  </si>
  <si>
    <t>Entwistle, Peter</t>
  </si>
  <si>
    <t>Larson, Linda Margaret</t>
  </si>
  <si>
    <t>Lavers, Vonnie</t>
  </si>
  <si>
    <t>Ross, Colleen</t>
  </si>
  <si>
    <t>Burnaby-Deer Lake</t>
  </si>
  <si>
    <t>Bowers, Graham</t>
  </si>
  <si>
    <t>Ishak, Elias</t>
  </si>
  <si>
    <t>Kang, Anne</t>
  </si>
  <si>
    <t>McGowan, Rick</t>
  </si>
  <si>
    <t>Wang, Karen Xiao Bao</t>
  </si>
  <si>
    <t>Burnaby-Edmonds</t>
  </si>
  <si>
    <t>Chouhan, Raj</t>
  </si>
  <si>
    <t>Duke, Garrison</t>
  </si>
  <si>
    <t>Wu, Valentine</t>
  </si>
  <si>
    <t>Burnaby-Lougheed</t>
  </si>
  <si>
    <t>Chen, Katrina</t>
  </si>
  <si>
    <t>Darling, Steve</t>
  </si>
  <si>
    <t>Gung, Sylvia</t>
  </si>
  <si>
    <t>Keithley, Joe</t>
  </si>
  <si>
    <t>Murarka, Neeraj</t>
  </si>
  <si>
    <t>Burnaby North</t>
  </si>
  <si>
    <t>Hallschmid, Peter</t>
  </si>
  <si>
    <t>Lee, Richard T.</t>
  </si>
  <si>
    <t>Routledge, Janet</t>
  </si>
  <si>
    <t>Cariboo-Chilcotin</t>
  </si>
  <si>
    <t>Barnett, Donna</t>
  </si>
  <si>
    <t>Giesbrecht, Rita Helen</t>
  </si>
  <si>
    <t>Watson, Sally</t>
  </si>
  <si>
    <t>Cariboo North</t>
  </si>
  <si>
    <t>Elliott, Scott</t>
  </si>
  <si>
    <t>Goulet, Tony</t>
  </si>
  <si>
    <t>Jaques, Richard Edward</t>
  </si>
  <si>
    <t>Oakes, Coralee Ella</t>
  </si>
  <si>
    <t>Chilliwack</t>
  </si>
  <si>
    <t>Froese, Wayne</t>
  </si>
  <si>
    <t>Martin, John</t>
  </si>
  <si>
    <t>McKinnon, Ryan</t>
  </si>
  <si>
    <t>O'Hara, Tracey Lorrean</t>
  </si>
  <si>
    <t>Chilliwack-Kent</t>
  </si>
  <si>
    <t>Bleuer, Josie</t>
  </si>
  <si>
    <t>MacAhonic, Patti</t>
  </si>
  <si>
    <t>Throness, Laurie</t>
  </si>
  <si>
    <t>Columbia River-Revelstoke</t>
  </si>
  <si>
    <t>Boyer, Samson</t>
  </si>
  <si>
    <t>Clovechok, Doug</t>
  </si>
  <si>
    <t>Hooles, Justin James</t>
  </si>
  <si>
    <t>Kashuba, Rylan</t>
  </si>
  <si>
    <t>MacLeod, Duncan Boyd</t>
  </si>
  <si>
    <t>Taft, Gerry</t>
  </si>
  <si>
    <t>Coquitlam-Burke Mountain</t>
  </si>
  <si>
    <t>Isaacs, Joan</t>
  </si>
  <si>
    <t>Soutar, Ian Donnelly</t>
  </si>
  <si>
    <t>Wickens, Jodie</t>
  </si>
  <si>
    <t>Coquitlam-Maillardville</t>
  </si>
  <si>
    <t>Kim, Steve</t>
  </si>
  <si>
    <t>Robinson, Selina Mae</t>
  </si>
  <si>
    <t>Spurling, Nicola Eyton</t>
  </si>
  <si>
    <t>Velay-Vitow, Jesse</t>
  </si>
  <si>
    <t>Courtenay-Comox</t>
  </si>
  <si>
    <t>Benninger, Jim</t>
  </si>
  <si>
    <t>Leonard, Ronna-Rae</t>
  </si>
  <si>
    <t>McCulloch, Leah Catherine</t>
  </si>
  <si>
    <t>Sellentin, Ernie</t>
  </si>
  <si>
    <t>Cowichan Valley</t>
  </si>
  <si>
    <t>Anderson, James Robert</t>
  </si>
  <si>
    <t>Furstenau, Sonia</t>
  </si>
  <si>
    <t>Haythornthwaite, Eden</t>
  </si>
  <si>
    <t>Housser, Steve</t>
  </si>
  <si>
    <t>Iannidinardo, Lori Lynn</t>
  </si>
  <si>
    <t>Lockhart, Samuel</t>
  </si>
  <si>
    <t>Morrison, Ian</t>
  </si>
  <si>
    <t>Delta North</t>
  </si>
  <si>
    <t>Hamilton, Scott</t>
  </si>
  <si>
    <t>Kahlon, Ravi</t>
  </si>
  <si>
    <t>Miller, Jacquie</t>
  </si>
  <si>
    <t>Delta South</t>
  </si>
  <si>
    <t>Colero, Larry</t>
  </si>
  <si>
    <t>Paton, Ian</t>
  </si>
  <si>
    <t>Reid, Bruce</t>
  </si>
  <si>
    <t>Sherley, Errol Edmund</t>
  </si>
  <si>
    <t>Wong, Nicholas</t>
  </si>
  <si>
    <t>Esquimalt-Metchosin</t>
  </si>
  <si>
    <t>Dean, Mitzi Jayne</t>
  </si>
  <si>
    <t>Desjardins, Barb</t>
  </si>
  <si>
    <t>MacKinnon, Andy</t>
  </si>
  <si>
    <t>Martay, Delmar</t>
  </si>
  <si>
    <t>Steffler, Josh</t>
  </si>
  <si>
    <t>Strandlund, Tyson Riel</t>
  </si>
  <si>
    <t>Fraser-Nicola</t>
  </si>
  <si>
    <t>Green, Arthur Alexander</t>
  </si>
  <si>
    <t>Henshall, Michael</t>
  </si>
  <si>
    <t>Lali, Harry</t>
  </si>
  <si>
    <t>Tegart, Jackie L.</t>
  </si>
  <si>
    <t>Kamloops-North Thompson</t>
  </si>
  <si>
    <t>Hines, Dan</t>
  </si>
  <si>
    <t>Kerek, Peter Paul</t>
  </si>
  <si>
    <t>Milobar, Peter Gordon</t>
  </si>
  <si>
    <t>Nederpel, Barb</t>
  </si>
  <si>
    <t>Kamloops-South Thompson</t>
  </si>
  <si>
    <t>Bepple, Nancy</t>
  </si>
  <si>
    <t>Bradshaw, Jessica Lea</t>
  </si>
  <si>
    <t>Cavers, Donovan</t>
  </si>
  <si>
    <t>Klossner, Beat</t>
  </si>
  <si>
    <t>Stone, Todd Graham</t>
  </si>
  <si>
    <t>Kelowna-Lake Country</t>
  </si>
  <si>
    <t>Letnick, Norm</t>
  </si>
  <si>
    <t>Olesen, Erik</t>
  </si>
  <si>
    <t>Shaw, Alison</t>
  </si>
  <si>
    <t>Kelowna-Mission</t>
  </si>
  <si>
    <t>Hardy, Charles</t>
  </si>
  <si>
    <t>Sandhu, Harwinder Kaur</t>
  </si>
  <si>
    <t>Thomson, Steve</t>
  </si>
  <si>
    <t>Wilkins, Rainer</t>
  </si>
  <si>
    <t>Kelowna West</t>
  </si>
  <si>
    <t>Clark, Christy</t>
  </si>
  <si>
    <t>Cook, Shelley</t>
  </si>
  <si>
    <t>Mellalieu, Robert</t>
  </si>
  <si>
    <t>Thiesen, Brian</t>
  </si>
  <si>
    <t>Kootenay East</t>
  </si>
  <si>
    <t>Komar, Keith D.</t>
  </si>
  <si>
    <t>Macnair, Randal</t>
  </si>
  <si>
    <t>Prest, Yvonne Marie</t>
  </si>
  <si>
    <t>Shypitka, Tom Glenn</t>
  </si>
  <si>
    <t>Kootenay West</t>
  </si>
  <si>
    <t>Conroy, Katrine</t>
  </si>
  <si>
    <t>Postnikoff, Jim</t>
  </si>
  <si>
    <t>Troy, Sam</t>
  </si>
  <si>
    <t>Langford-Juan de Fuca</t>
  </si>
  <si>
    <t>Burton, Scott</t>
  </si>
  <si>
    <t>Horgan, John</t>
  </si>
  <si>
    <t>Nelson, Willie</t>
  </si>
  <si>
    <t>Noel, Cathy</t>
  </si>
  <si>
    <t>Ralfs, Brendan</t>
  </si>
  <si>
    <t>Langley</t>
  </si>
  <si>
    <t>Chaddock-Costello, Gail</t>
  </si>
  <si>
    <t>Greenwood, Justin</t>
  </si>
  <si>
    <t>Pobran, Robert Kerr</t>
  </si>
  <si>
    <t>Polak, Mary</t>
  </si>
  <si>
    <t>Walker, Elizabeth Helen</t>
  </si>
  <si>
    <t>Langley East</t>
  </si>
  <si>
    <t>Coleman, Rich</t>
  </si>
  <si>
    <t>Joehl, Alex</t>
  </si>
  <si>
    <t>Johal, Inder</t>
  </si>
  <si>
    <t>Masse, Bill</t>
  </si>
  <si>
    <t>Maple Ridge-Mission</t>
  </si>
  <si>
    <t>Dalton, Marc</t>
  </si>
  <si>
    <t>D'Eith, Bob</t>
  </si>
  <si>
    <t>Hamilton, Trevor</t>
  </si>
  <si>
    <t>Monds, Jeff</t>
  </si>
  <si>
    <t>Tam, Peter Pak Chiu</t>
  </si>
  <si>
    <t>Maple Ridge-Pitt Meadows</t>
  </si>
  <si>
    <t>Beare, Lisa Marie</t>
  </si>
  <si>
    <t>Bing, Doug</t>
  </si>
  <si>
    <t>O'Driscoll, Gary John</t>
  </si>
  <si>
    <t>Pope, Alex</t>
  </si>
  <si>
    <t>Ranta, Steve</t>
  </si>
  <si>
    <t>Mid Island-Pacific Rim</t>
  </si>
  <si>
    <t>Cebuliak, Dan</t>
  </si>
  <si>
    <t>Clarke, Robert Alexander</t>
  </si>
  <si>
    <t>DeLuca, Darren Frank</t>
  </si>
  <si>
    <t>Fell, Julian</t>
  </si>
  <si>
    <t>Fraser, Scott Kenneth</t>
  </si>
  <si>
    <t>La Rue, Alicia</t>
  </si>
  <si>
    <t>Nanaimo</t>
  </si>
  <si>
    <t>Gaudet, Paris</t>
  </si>
  <si>
    <t>Harris, Kathleen</t>
  </si>
  <si>
    <t>Krog, Leonard</t>
  </si>
  <si>
    <t>Walker, Bill</t>
  </si>
  <si>
    <t>Nanaimo-North Cowichan</t>
  </si>
  <si>
    <t>DeLong, Alana</t>
  </si>
  <si>
    <t>Paddon, P. Anna</t>
  </si>
  <si>
    <t>Routley, Doug</t>
  </si>
  <si>
    <t>Versaevel, Lia Marie Constance</t>
  </si>
  <si>
    <t>Nechako Lakes</t>
  </si>
  <si>
    <t>Gook, Douglas Norman</t>
  </si>
  <si>
    <t>Rempel, Jon</t>
  </si>
  <si>
    <t>Rustad, John</t>
  </si>
  <si>
    <t>Sam, Anne Marie</t>
  </si>
  <si>
    <t>Trampuh, Al</t>
  </si>
  <si>
    <t>Nelson-Creston</t>
  </si>
  <si>
    <t>Charlesworth, Kim</t>
  </si>
  <si>
    <t>Mungall, Michelle</t>
  </si>
  <si>
    <t>O'Leary, Jesse</t>
  </si>
  <si>
    <t>Prior, Tom</t>
  </si>
  <si>
    <t>Wall, Tanya Rae</t>
  </si>
  <si>
    <t>New Westminster</t>
  </si>
  <si>
    <t>Brett, Lorraine</t>
  </si>
  <si>
    <t>Brocki, Rex</t>
  </si>
  <si>
    <t>Campbell, Jonina</t>
  </si>
  <si>
    <t>Crosty, James</t>
  </si>
  <si>
    <t>Darcy, Judy</t>
  </si>
  <si>
    <t>North Coast</t>
  </si>
  <si>
    <t>Arendt, Hondo</t>
  </si>
  <si>
    <t>Pond, Herb</t>
  </si>
  <si>
    <t>Rice, Jennifer</t>
  </si>
  <si>
    <t>North Island</t>
  </si>
  <si>
    <t>Moen, Sue</t>
  </si>
  <si>
    <t>Smith, Dallas William</t>
  </si>
  <si>
    <t>Trevena, Claire Felicity</t>
  </si>
  <si>
    <t>Twigg, John M.</t>
  </si>
  <si>
    <t>North Vancouver-Lonsdale</t>
  </si>
  <si>
    <t>Ma, Bowinn</t>
  </si>
  <si>
    <t>Warrington, Richard</t>
  </si>
  <si>
    <t>Wilson, Donald N.S.</t>
  </si>
  <si>
    <t>Yamamoto, Naomi</t>
  </si>
  <si>
    <t>North Vancouver-Seymour</t>
  </si>
  <si>
    <t>Charrois, Michael Rene</t>
  </si>
  <si>
    <t>Johnson, Joshua</t>
  </si>
  <si>
    <t>Thornthwaite, Jane Ann</t>
  </si>
  <si>
    <t>Welwood, Clayton</t>
  </si>
  <si>
    <t>Oak Bay-Gordon Head</t>
  </si>
  <si>
    <t>Casavant, Bryce</t>
  </si>
  <si>
    <t>Dutton, Alex</t>
  </si>
  <si>
    <t>Free, Xaanja Ganja</t>
  </si>
  <si>
    <t>Weaver, Andrew John</t>
  </si>
  <si>
    <t>Yang-Riley, Jin Dong</t>
  </si>
  <si>
    <t>Parksville-Qualicum</t>
  </si>
  <si>
    <t>Hand, Terry</t>
  </si>
  <si>
    <t>Powell, Sue</t>
  </si>
  <si>
    <t>Sollitt, Glenn</t>
  </si>
  <si>
    <t>Stilwell, Michelle</t>
  </si>
  <si>
    <t>Peace River North</t>
  </si>
  <si>
    <t>Davies, Dan</t>
  </si>
  <si>
    <t>Dempsey, Rob</t>
  </si>
  <si>
    <t>Fedderly, Bob</t>
  </si>
  <si>
    <t>Fraser, Rob</t>
  </si>
  <si>
    <t>Richert, Jeff</t>
  </si>
  <si>
    <t>Peace River South</t>
  </si>
  <si>
    <t>Bernier, Mike</t>
  </si>
  <si>
    <t>Goudie, Stephanie</t>
  </si>
  <si>
    <t>Penticton</t>
  </si>
  <si>
    <t>Ashton, Dan</t>
  </si>
  <si>
    <t>Sahlmark, Connie</t>
  </si>
  <si>
    <t>Sayeed, Tarik</t>
  </si>
  <si>
    <t>Port Coquitlam</t>
  </si>
  <si>
    <t>Chambers, Susan</t>
  </si>
  <si>
    <t>Dahlby, Lewis Clarke</t>
  </si>
  <si>
    <t>Farnworth, Mike</t>
  </si>
  <si>
    <t>Gibbons, Billy</t>
  </si>
  <si>
    <t>Hanley, Jason</t>
  </si>
  <si>
    <t>Port Moody-Coquitlam</t>
  </si>
  <si>
    <t>Barthel, Don</t>
  </si>
  <si>
    <t>Glumac, Rick</t>
  </si>
  <si>
    <t>Reimer, Linda</t>
  </si>
  <si>
    <t>Powell River-Sunshine Coast</t>
  </si>
  <si>
    <t>Darwin, Kim</t>
  </si>
  <si>
    <t>Richards, Reuben</t>
  </si>
  <si>
    <t>Simons, Nicholas</t>
  </si>
  <si>
    <t>Wilson, Mathew</t>
  </si>
  <si>
    <t>Prince George-Mackenzie</t>
  </si>
  <si>
    <t>Crowley, Hilary</t>
  </si>
  <si>
    <t>Deepak, Bobby</t>
  </si>
  <si>
    <t>Morris, Mike</t>
  </si>
  <si>
    <t>Prince George-Valemount</t>
  </si>
  <si>
    <t>Bond, Shirley</t>
  </si>
  <si>
    <t>Fletcher, Natalie</t>
  </si>
  <si>
    <t>Kendy, Nan</t>
  </si>
  <si>
    <t>Richmond North Centre</t>
  </si>
  <si>
    <t>Chiu, Lyren</t>
  </si>
  <si>
    <t>Crocock, John</t>
  </si>
  <si>
    <t>Marciniw, Ryan Kemp</t>
  </si>
  <si>
    <t>Pan, Dong</t>
  </si>
  <si>
    <t>Wat, Teresa</t>
  </si>
  <si>
    <t>Richmond-Queensborough</t>
  </si>
  <si>
    <t>Chen, Lawrence</t>
  </si>
  <si>
    <t>Hale, Kay Khilvinder</t>
  </si>
  <si>
    <t>Johal, Jas</t>
  </si>
  <si>
    <t>Singh, Aman</t>
  </si>
  <si>
    <t>Wolfe, Michael</t>
  </si>
  <si>
    <t>Richmond South Centre</t>
  </si>
  <si>
    <t>Au, Chak</t>
  </si>
  <si>
    <t>Powell, Greg</t>
  </si>
  <si>
    <t>Reid, Linda</t>
  </si>
  <si>
    <t>Richmond-Steveston</t>
  </si>
  <si>
    <t>Greene, Kelly</t>
  </si>
  <si>
    <t>Sakata, Roy</t>
  </si>
  <si>
    <t>Yap, John</t>
  </si>
  <si>
    <t>Saanich North and the Islands</t>
  </si>
  <si>
    <t>Holman, Gary</t>
  </si>
  <si>
    <t>Olsen, Adam</t>
  </si>
  <si>
    <t>Roberts, Stephen P.</t>
  </si>
  <si>
    <t>Templeman, Jordan</t>
  </si>
  <si>
    <t>Saanich South</t>
  </si>
  <si>
    <t>Calder, David</t>
  </si>
  <si>
    <t>McLean, Andrew Paul</t>
  </si>
  <si>
    <t>Neufeld, Mark</t>
  </si>
  <si>
    <t>Pattee, Richard Percival</t>
  </si>
  <si>
    <t>Popham, Lana</t>
  </si>
  <si>
    <t>Shuswap</t>
  </si>
  <si>
    <t>Babcock, Kevin</t>
  </si>
  <si>
    <t>Kyllo, Gregory James</t>
  </si>
  <si>
    <t>Lindgren, Sylvia Jean</t>
  </si>
  <si>
    <t>McCormack, Kyle</t>
  </si>
  <si>
    <t>Skeena</t>
  </si>
  <si>
    <t>Bidgood, Bruce Alan</t>
  </si>
  <si>
    <t>Ritchie, Merv</t>
  </si>
  <si>
    <t>Ross, Ellis</t>
  </si>
  <si>
    <t>Stikine</t>
  </si>
  <si>
    <t>Donaldson, Doug</t>
  </si>
  <si>
    <t>Good, Wanda</t>
  </si>
  <si>
    <t>Taylor, Rod</t>
  </si>
  <si>
    <t>Surrey-Cloverdale</t>
  </si>
  <si>
    <t>Hunt, Marvin</t>
  </si>
  <si>
    <t>Muniak, Aleksandra</t>
  </si>
  <si>
    <t>Poelstra, Peter</t>
  </si>
  <si>
    <t>Smith, Rebecca</t>
  </si>
  <si>
    <t>Surrey-Fleetwood</t>
  </si>
  <si>
    <t>Binnema, Tim</t>
  </si>
  <si>
    <t>Brar, Jagrup</t>
  </si>
  <si>
    <t>Fassbender, Peter</t>
  </si>
  <si>
    <t>Surrey-Green Timbers</t>
  </si>
  <si>
    <t>Aujla, Saira</t>
  </si>
  <si>
    <t>Bajwa, Vikram</t>
  </si>
  <si>
    <t>Locke, Brenda Joy</t>
  </si>
  <si>
    <t>Moti, Kanwaljit Singh</t>
  </si>
  <si>
    <t>Singh, Rachna</t>
  </si>
  <si>
    <t>Surrey-Guildford</t>
  </si>
  <si>
    <t>Begg, Garry</t>
  </si>
  <si>
    <t>Murphy, Jodi</t>
  </si>
  <si>
    <t>Pielak, Kevin</t>
  </si>
  <si>
    <t>Virk, Amrik</t>
  </si>
  <si>
    <t>Surrey-Newton</t>
  </si>
  <si>
    <t>Bains, Harry</t>
  </si>
  <si>
    <t>Bal, Balpreet Singh</t>
  </si>
  <si>
    <t>Krieger, Richard</t>
  </si>
  <si>
    <t>Parihar, Gurminder Singh</t>
  </si>
  <si>
    <t>Surrey-Panorama</t>
  </si>
  <si>
    <t>Galenzoski, Liz</t>
  </si>
  <si>
    <t>Greer, Veronica Laurel</t>
  </si>
  <si>
    <t>Sandhar, Puneet</t>
  </si>
  <si>
    <t>Sims, Jinny</t>
  </si>
  <si>
    <t>Surrey South</t>
  </si>
  <si>
    <t>Barrett, Josh</t>
  </si>
  <si>
    <t>Cadieux, Stephanie</t>
  </si>
  <si>
    <t>Hee, Gary</t>
  </si>
  <si>
    <t>Njenga, Peter</t>
  </si>
  <si>
    <t>Palomino, Fabiola Cecilia</t>
  </si>
  <si>
    <t>Silveira, Jonathan</t>
  </si>
  <si>
    <t>Tremblay, Pascal</t>
  </si>
  <si>
    <t>Surrey-Whalley</t>
  </si>
  <si>
    <t>Chima, Sargy</t>
  </si>
  <si>
    <t>Fromholt, Rita Anne</t>
  </si>
  <si>
    <t>Gidora, George</t>
  </si>
  <si>
    <t>Ralston, Bruce</t>
  </si>
  <si>
    <t>Surrey-White Rock</t>
  </si>
  <si>
    <t>Bryant, Tom</t>
  </si>
  <si>
    <t>Marshall, Bill</t>
  </si>
  <si>
    <t>Patsicakis, Niovi</t>
  </si>
  <si>
    <t>Redies, Tracy</t>
  </si>
  <si>
    <t>Vancouver-Fairview</t>
  </si>
  <si>
    <t>Boutin, Louise</t>
  </si>
  <si>
    <t>Doyle, Joey</t>
  </si>
  <si>
    <t>Garfinkel, Gabe</t>
  </si>
  <si>
    <t>Heyman, George</t>
  </si>
  <si>
    <t>Vancouver-False Creek</t>
  </si>
  <si>
    <t>Filippelli, James</t>
  </si>
  <si>
    <t>Jaluague, Liz</t>
  </si>
  <si>
    <t>Oger, Morgane</t>
  </si>
  <si>
    <t>Ryan, Phillip James</t>
  </si>
  <si>
    <t>Shende, Bradley Darren</t>
  </si>
  <si>
    <t>Sullivan, Sam</t>
  </si>
  <si>
    <t>Vancouver-Fraserview</t>
  </si>
  <si>
    <t>Anton, Suzanne</t>
  </si>
  <si>
    <t>Bajwa, Harpreet S.</t>
  </si>
  <si>
    <t>Chow, George</t>
  </si>
  <si>
    <t>Hyde, Hiroshi</t>
  </si>
  <si>
    <t>Kolotyluk, Eric</t>
  </si>
  <si>
    <t>Vancouver-Hastings</t>
  </si>
  <si>
    <t>Cariou, Kimball Mark</t>
  </si>
  <si>
    <t>Simpson, Shane Lee</t>
  </si>
  <si>
    <t>Spitz, Jane</t>
  </si>
  <si>
    <t>Wong, David H.T.</t>
  </si>
  <si>
    <t>Vancouver-Kensington</t>
  </si>
  <si>
    <t>Chan Logan, Kim Jee</t>
  </si>
  <si>
    <t>Dhillon, Ramanjit Kaur</t>
  </si>
  <si>
    <t>Elmore, Mable</t>
  </si>
  <si>
    <t>Rear, Simon Alexander</t>
  </si>
  <si>
    <t>Vancouver-Kingsway</t>
  </si>
  <si>
    <t>Bae, Charles</t>
  </si>
  <si>
    <t>Calder, Ellisa</t>
  </si>
  <si>
    <t>Dix, Adrian</t>
  </si>
  <si>
    <t>Mullins, Brette</t>
  </si>
  <si>
    <t>Nguyen, Trang</t>
  </si>
  <si>
    <t>Vancouver-Langara</t>
  </si>
  <si>
    <t>Fraser, Janet Rhoda</t>
  </si>
  <si>
    <t>Lee, Michael</t>
  </si>
  <si>
    <t>Trehan, Surinder Singh</t>
  </si>
  <si>
    <t>Wang, James</t>
  </si>
  <si>
    <t>Vancouver-Mount Pleasant</t>
  </si>
  <si>
    <t>Hansen, Mike</t>
  </si>
  <si>
    <t>Kroll, Jerry</t>
  </si>
  <si>
    <t>Lin, Conny</t>
  </si>
  <si>
    <t>Marcus, Peter</t>
  </si>
  <si>
    <t>Mark, Melanie</t>
  </si>
  <si>
    <t>Mor, Shai Joseph</t>
  </si>
  <si>
    <t>Vancouver-Point Grey</t>
  </si>
  <si>
    <t>Eby, David Robert Patrick</t>
  </si>
  <si>
    <t>Konkin, Amanda</t>
  </si>
  <si>
    <t>Lombardi, James</t>
  </si>
  <si>
    <t>Stall, David</t>
  </si>
  <si>
    <t>Taylor, Brian</t>
  </si>
  <si>
    <t>Vancouver-Quilchena</t>
  </si>
  <si>
    <t>Barkusky, Michael</t>
  </si>
  <si>
    <t>Lalonde, Madeline</t>
  </si>
  <si>
    <t>Morrison, William</t>
  </si>
  <si>
    <t>Wilkinson, Andrew</t>
  </si>
  <si>
    <t>Vancouver-West End</t>
  </si>
  <si>
    <t>Chandra Herbert, Spencer</t>
  </si>
  <si>
    <t>Clarke, John</t>
  </si>
  <si>
    <t>Dunn, Leon David</t>
  </si>
  <si>
    <t>Elliott, Nigel</t>
  </si>
  <si>
    <t>Marshall, James</t>
  </si>
  <si>
    <t>Vernon-Monashee</t>
  </si>
  <si>
    <t>Dorval, Barry Charles</t>
  </si>
  <si>
    <t>Foster, Eric Bailey</t>
  </si>
  <si>
    <t>Jefcoat, Don</t>
  </si>
  <si>
    <t>Westgate, Keli</t>
  </si>
  <si>
    <t>Victoria-Beacon Hill</t>
  </si>
  <si>
    <t>Bill, Karen</t>
  </si>
  <si>
    <t>Harris, Kalen</t>
  </si>
  <si>
    <t>James, Carole</t>
  </si>
  <si>
    <t>Lowe, Art</t>
  </si>
  <si>
    <t>Reichert, Jordan</t>
  </si>
  <si>
    <t>Shebib, David</t>
  </si>
  <si>
    <t>Victoria-Swan Lake</t>
  </si>
  <si>
    <t>Costigane, David</t>
  </si>
  <si>
    <t>Fleming, Rob</t>
  </si>
  <si>
    <t>Maxwell, Christopher Alan</t>
  </si>
  <si>
    <t>Piercey, Stacey</t>
  </si>
  <si>
    <t>West Vancouver-Capilano</t>
  </si>
  <si>
    <t>Markwick, Michael</t>
  </si>
  <si>
    <t>Russel, Mehdi</t>
  </si>
  <si>
    <t>Sultan, Ralph</t>
  </si>
  <si>
    <t>West Vancouver-Sea to Sky</t>
  </si>
  <si>
    <t>Cambridge, Michael</t>
  </si>
  <si>
    <t>Galbraith, Tristan Andrew</t>
  </si>
  <si>
    <t>Livaja, Michelle</t>
  </si>
  <si>
    <t>Sturdy, Jordan</t>
  </si>
  <si>
    <t>Taylor, Dana Moore</t>
  </si>
  <si>
    <t>% of electoral district total valid votes</t>
  </si>
  <si>
    <t>---</t>
  </si>
  <si>
    <t>Valid
 votes</t>
  </si>
  <si>
    <t>OTHER*</t>
  </si>
  <si>
    <t>* OTHER includes 4BC, BC Action Party, BC Cascadia Party, BC Citizens First Party, BC Conservative Party, BC First, BC Refed, BC Social Credit Party, Christian Heritage Party of B.C., Communist Party of BC, Land Air Water-The L.A.W., Republican Party, The Vancouver Island Party, Your Political Party of BC (YPP), Independent / No affiliation</t>
  </si>
  <si>
    <t>Total votes considered</t>
  </si>
  <si>
    <r>
      <t xml:space="preserve">Section of </t>
    </r>
    <r>
      <rPr>
        <b/>
        <i/>
        <sz val="10"/>
        <color indexed="8"/>
        <rFont val="Arial"/>
        <family val="2"/>
      </rPr>
      <t>Election Act</t>
    </r>
  </si>
  <si>
    <r>
      <t xml:space="preserve">Note: This is an interim version of the voting results for the 41st Provincial General Election. The official voting results will be published in the </t>
    </r>
    <r>
      <rPr>
        <i/>
        <sz val="10"/>
        <color theme="1"/>
        <rFont val="Arial"/>
        <family val="2"/>
      </rPr>
      <t>Report of the Chief Electoral Officer on the 41st Provincial General Election - May 9, 2017</t>
    </r>
    <r>
      <rPr>
        <sz val="10"/>
        <color theme="1"/>
        <rFont val="Arial"/>
        <family val="2"/>
      </rPr>
      <t xml:space="preserve"> (anticipated January 2018).</t>
    </r>
  </si>
  <si>
    <r>
      <t xml:space="preserve">Note: This is an interim version of the voting results for the 41st Provincial General Election. The official voting results will be published in the </t>
    </r>
    <r>
      <rPr>
        <i/>
        <sz val="12"/>
        <color theme="1"/>
        <rFont val="Arial"/>
        <family val="2"/>
      </rPr>
      <t>Report of the Chief Electoral Officer on the 41st Provincial General Election - May 9, 2017</t>
    </r>
    <r>
      <rPr>
        <sz val="12"/>
        <color theme="1"/>
        <rFont val="Arial"/>
        <family val="2"/>
      </rPr>
      <t xml:space="preserve"> (anticipated January 2018).</t>
    </r>
  </si>
  <si>
    <r>
      <t xml:space="preserve">Note: This is an interim version of the voting results for the 41st Provincial General Election. The official voting results will be published in the </t>
    </r>
    <r>
      <rPr>
        <i/>
        <sz val="10"/>
        <color indexed="8"/>
        <rFont val="Arial"/>
        <family val="2"/>
      </rPr>
      <t>Report of the Chief Electoral Officer on the 41st Provincial General Election - May 9, 2017</t>
    </r>
    <r>
      <rPr>
        <sz val="10"/>
        <color indexed="8"/>
        <rFont val="Arial"/>
        <family val="2"/>
      </rPr>
      <t xml:space="preserve"> (anticipated January 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</si>
</sst>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0;;;\-\-\-"/>
  </numFmts>
  <fonts count="9" x14ac:knownFonts="1">
    <font>
      <sz val="11"/>
      <color theme="1"/>
      <name val="Calibri"/>
      <family val="2"/>
      <scheme val="minor"/>
    </font>
    <font>
      <b/>
      <sz val="10"/>
      <color indexed="8"/>
      <name val="Arial"/>
      <family val="2"/>
    </font>
    <font>
      <sz val="10"/>
      <color indexed="8"/>
      <name val="Arial"/>
      <family val="2"/>
    </font>
    <font>
      <b/>
      <i/>
      <sz val="10"/>
      <color indexed="8"/>
      <name val="Arial"/>
      <family val="2"/>
    </font>
    <font>
      <sz val="10"/>
      <color theme="1"/>
      <name val="Arial"/>
      <family val="2"/>
    </font>
    <font>
      <sz val="12"/>
      <color theme="1"/>
      <name val="Arial"/>
      <family val="2"/>
    </font>
    <font>
      <i/>
      <sz val="10"/>
      <color theme="1"/>
      <name val="Arial"/>
      <family val="2"/>
    </font>
    <font>
      <i/>
      <sz val="10"/>
      <color indexed="8"/>
      <name val="Arial"/>
      <family val="2"/>
    </font>
    <font>
      <i/>
      <sz val="12"/>
      <color theme="1"/>
      <name val="Arial"/>
      <family val="2"/>
    </font>
  </fonts>
  <fills count="3">
    <fill>
      <patternFill patternType="none"/>
    </fill>
    <fill>
      <patternFill patternType="gray125"/>
    </fill>
    <fill>
      <patternFill patternType="solid">
        <fgColor theme="0" tint="-4.9989318521683403E-2"/>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medium">
        <color indexed="64"/>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top style="thin">
        <color indexed="8"/>
      </top>
      <bottom/>
      <diagonal/>
    </border>
    <border>
      <left/>
      <right/>
      <top/>
      <bottom style="medium">
        <color indexed="8"/>
      </bottom>
      <diagonal/>
    </border>
    <border>
      <left/>
      <right/>
      <top style="medium">
        <color indexed="8"/>
      </top>
      <bottom style="thin">
        <color indexed="8"/>
      </bottom>
      <diagonal/>
    </border>
  </borders>
  <cellStyleXfs count="1">
    <xf numFmtId="0" fontId="0" fillId="0" borderId="0"/>
  </cellStyleXfs>
  <cellXfs count="36">
    <xf numFmtId="0" fontId="0" fillId="0" borderId="0" xfId="0"/>
    <xf numFmtId="3" fontId="0" fillId="0" borderId="0" xfId="0" applyNumberFormat="1"/>
    <xf numFmtId="0" fontId="0" fillId="0" borderId="0" xfId="0" applyAlignment="1">
      <alignment vertical="center"/>
    </xf>
    <xf numFmtId="0" fontId="1" fillId="2" borderId="1"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right" vertical="center" wrapText="1"/>
      <protection locked="0"/>
    </xf>
    <xf numFmtId="0" fontId="2" fillId="0" borderId="2" xfId="0" applyFont="1" applyFill="1" applyBorder="1" applyAlignment="1" applyProtection="1">
      <alignment horizontal="left" vertical="top"/>
      <protection locked="0"/>
    </xf>
    <xf numFmtId="3" fontId="2" fillId="0" borderId="2" xfId="0" applyNumberFormat="1" applyFont="1" applyFill="1" applyBorder="1" applyAlignment="1" applyProtection="1">
      <alignment horizontal="right" vertical="top"/>
      <protection locked="0"/>
    </xf>
    <xf numFmtId="10" fontId="2" fillId="0" borderId="2" xfId="0" applyNumberFormat="1" applyFont="1" applyFill="1" applyBorder="1" applyAlignment="1" applyProtection="1">
      <alignment horizontal="right" vertical="top"/>
      <protection locked="0"/>
    </xf>
    <xf numFmtId="0" fontId="2" fillId="0" borderId="3" xfId="0" applyFont="1" applyFill="1" applyBorder="1" applyAlignment="1" applyProtection="1">
      <alignment horizontal="left" vertical="top"/>
      <protection locked="0"/>
    </xf>
    <xf numFmtId="3" fontId="2" fillId="0" borderId="3" xfId="0" applyNumberFormat="1" applyFont="1" applyFill="1" applyBorder="1" applyAlignment="1" applyProtection="1">
      <alignment horizontal="right" vertical="top"/>
      <protection locked="0"/>
    </xf>
    <xf numFmtId="10" fontId="2" fillId="0" borderId="3" xfId="0" applyNumberFormat="1" applyFont="1" applyFill="1" applyBorder="1" applyAlignment="1" applyProtection="1">
      <alignment horizontal="right" vertical="top"/>
      <protection locked="0"/>
    </xf>
    <xf numFmtId="0" fontId="1" fillId="0" borderId="4" xfId="0" applyFont="1" applyFill="1" applyBorder="1" applyAlignment="1" applyProtection="1">
      <alignment horizontal="left" vertical="top"/>
      <protection locked="0"/>
    </xf>
    <xf numFmtId="3" fontId="1" fillId="0" borderId="4" xfId="0" applyNumberFormat="1" applyFont="1" applyFill="1" applyBorder="1" applyAlignment="1" applyProtection="1">
      <alignment horizontal="right" vertical="top"/>
      <protection locked="0"/>
    </xf>
    <xf numFmtId="10" fontId="1" fillId="0" borderId="4" xfId="0" applyNumberFormat="1" applyFont="1" applyFill="1" applyBorder="1" applyAlignment="1" applyProtection="1">
      <alignment horizontal="right" vertical="top"/>
      <protection locked="0"/>
    </xf>
    <xf numFmtId="0" fontId="1" fillId="2" borderId="2"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top"/>
      <protection locked="0"/>
    </xf>
    <xf numFmtId="0" fontId="2" fillId="0" borderId="4" xfId="0" applyFont="1" applyFill="1" applyBorder="1" applyAlignment="1" applyProtection="1">
      <alignment horizontal="left" vertical="top"/>
      <protection locked="0"/>
    </xf>
    <xf numFmtId="0" fontId="2" fillId="0" borderId="1" xfId="0" applyFont="1" applyFill="1" applyBorder="1" applyAlignment="1" applyProtection="1">
      <alignment horizontal="left" vertical="top"/>
      <protection locked="0"/>
    </xf>
    <xf numFmtId="3" fontId="2" fillId="0" borderId="1" xfId="0" applyNumberFormat="1" applyFont="1" applyFill="1" applyBorder="1" applyAlignment="1" applyProtection="1">
      <alignment horizontal="right" vertical="top"/>
      <protection locked="0"/>
    </xf>
    <xf numFmtId="10" fontId="2" fillId="0" borderId="1" xfId="0" applyNumberFormat="1" applyFont="1" applyFill="1" applyBorder="1" applyAlignment="1" applyProtection="1">
      <alignment horizontal="right" vertical="top"/>
      <protection locked="0"/>
    </xf>
    <xf numFmtId="0" fontId="1" fillId="0" borderId="6" xfId="0" applyFont="1" applyFill="1" applyBorder="1" applyAlignment="1" applyProtection="1">
      <alignment horizontal="left" vertical="top" wrapText="1"/>
      <protection locked="0"/>
    </xf>
    <xf numFmtId="0" fontId="1" fillId="0" borderId="6" xfId="0" applyFont="1" applyFill="1" applyBorder="1" applyAlignment="1" applyProtection="1">
      <alignment horizontal="right" vertical="top" wrapText="1"/>
      <protection locked="0"/>
    </xf>
    <xf numFmtId="0" fontId="2" fillId="0" borderId="6" xfId="0" applyFont="1" applyFill="1" applyBorder="1" applyAlignment="1" applyProtection="1">
      <alignment horizontal="left" vertical="top"/>
      <protection locked="0"/>
    </xf>
    <xf numFmtId="3" fontId="2" fillId="0" borderId="6" xfId="0" applyNumberFormat="1" applyFont="1" applyFill="1" applyBorder="1" applyAlignment="1" applyProtection="1">
      <alignment horizontal="right" vertical="top"/>
      <protection locked="0"/>
    </xf>
    <xf numFmtId="0" fontId="2" fillId="0" borderId="0" xfId="0" applyFont="1" applyFill="1" applyBorder="1" applyAlignment="1" applyProtection="1">
      <alignment horizontal="left" vertical="top"/>
      <protection locked="0"/>
    </xf>
    <xf numFmtId="3" fontId="2" fillId="0" borderId="0" xfId="0" applyNumberFormat="1" applyFont="1" applyFill="1" applyBorder="1" applyAlignment="1" applyProtection="1">
      <alignment horizontal="right" vertical="top"/>
      <protection locked="0"/>
    </xf>
    <xf numFmtId="165" fontId="2" fillId="0" borderId="0" xfId="0" applyNumberFormat="1" applyFont="1" applyFill="1" applyBorder="1" applyAlignment="1" applyProtection="1">
      <alignment horizontal="right" vertical="top"/>
      <protection locked="0"/>
    </xf>
    <xf numFmtId="165" fontId="2" fillId="0" borderId="6" xfId="0" applyNumberFormat="1" applyFont="1" applyFill="1" applyBorder="1" applyAlignment="1" applyProtection="1">
      <alignment horizontal="right" vertical="top"/>
      <protection locked="0"/>
    </xf>
    <xf numFmtId="0" fontId="2" fillId="0" borderId="7" xfId="0" applyFont="1" applyFill="1" applyBorder="1" applyAlignment="1" applyProtection="1">
      <alignment horizontal="left" vertical="top"/>
      <protection locked="0"/>
    </xf>
    <xf numFmtId="165" fontId="2" fillId="0" borderId="7" xfId="0" applyNumberFormat="1" applyFont="1" applyFill="1" applyBorder="1" applyAlignment="1" applyProtection="1">
      <alignment horizontal="right" vertical="top"/>
      <protection locked="0"/>
    </xf>
    <xf numFmtId="3" fontId="2" fillId="0" borderId="7" xfId="0" applyNumberFormat="1" applyFont="1" applyFill="1" applyBorder="1" applyAlignment="1" applyProtection="1">
      <alignment horizontal="right" vertical="top"/>
      <protection locked="0"/>
    </xf>
    <xf numFmtId="0" fontId="1" fillId="0" borderId="8" xfId="0" applyFont="1" applyFill="1" applyBorder="1" applyAlignment="1" applyProtection="1">
      <alignment horizontal="left" vertical="center"/>
      <protection locked="0"/>
    </xf>
    <xf numFmtId="3" fontId="1" fillId="0" borderId="8" xfId="0" applyNumberFormat="1" applyFont="1" applyFill="1" applyBorder="1" applyAlignment="1" applyProtection="1">
      <alignment horizontal="right" vertical="center"/>
      <protection locked="0"/>
    </xf>
    <xf numFmtId="0" fontId="2" fillId="0" borderId="0" xfId="0" applyFont="1" applyFill="1" applyBorder="1" applyAlignment="1" applyProtection="1">
      <alignment horizontal="left" vertical="top" wrapText="1"/>
      <protection locked="0"/>
    </xf>
    <xf numFmtId="0" fontId="4" fillId="0" borderId="0" xfId="0" applyFont="1" applyAlignment="1">
      <alignment wrapText="1"/>
    </xf>
    <xf numFmtId="0" fontId="5"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6"/>
  <sheetViews>
    <sheetView showGridLines="0" tabSelected="1" workbookViewId="0">
      <pane ySplit="1" topLeftCell="A2" activePane="bottomLeft" state="frozen"/>
      <selection pane="bottomLeft"/>
    </sheetView>
  </sheetViews>
  <sheetFormatPr defaultRowHeight="15" x14ac:dyDescent="0.25"/>
  <cols>
    <col min="1" max="1" width="41" bestFit="1" customWidth="1"/>
    <col min="2" max="6" width="9.85546875" customWidth="1"/>
    <col min="7" max="8" width="10.7109375" customWidth="1"/>
    <col min="9" max="9" width="12.7109375" customWidth="1"/>
    <col min="259" max="259" width="36.28515625" bestFit="1" customWidth="1"/>
    <col min="260" max="260" width="11.42578125" customWidth="1"/>
    <col min="261" max="261" width="9.85546875" customWidth="1"/>
    <col min="262" max="263" width="9.7109375" customWidth="1"/>
    <col min="264" max="264" width="11.42578125" customWidth="1"/>
    <col min="265" max="265" width="11.140625" customWidth="1"/>
    <col min="515" max="515" width="36.28515625" bestFit="1" customWidth="1"/>
    <col min="516" max="516" width="11.42578125" customWidth="1"/>
    <col min="517" max="517" width="9.85546875" customWidth="1"/>
    <col min="518" max="519" width="9.7109375" customWidth="1"/>
    <col min="520" max="520" width="11.42578125" customWidth="1"/>
    <col min="521" max="521" width="11.140625" customWidth="1"/>
    <col min="771" max="771" width="36.28515625" bestFit="1" customWidth="1"/>
    <col min="772" max="772" width="11.42578125" customWidth="1"/>
    <col min="773" max="773" width="9.85546875" customWidth="1"/>
    <col min="774" max="775" width="9.7109375" customWidth="1"/>
    <col min="776" max="776" width="11.42578125" customWidth="1"/>
    <col min="777" max="777" width="11.140625" customWidth="1"/>
    <col min="1027" max="1027" width="36.28515625" bestFit="1" customWidth="1"/>
    <col min="1028" max="1028" width="11.42578125" customWidth="1"/>
    <col min="1029" max="1029" width="9.85546875" customWidth="1"/>
    <col min="1030" max="1031" width="9.7109375" customWidth="1"/>
    <col min="1032" max="1032" width="11.42578125" customWidth="1"/>
    <col min="1033" max="1033" width="11.140625" customWidth="1"/>
    <col min="1283" max="1283" width="36.28515625" bestFit="1" customWidth="1"/>
    <col min="1284" max="1284" width="11.42578125" customWidth="1"/>
    <col min="1285" max="1285" width="9.85546875" customWidth="1"/>
    <col min="1286" max="1287" width="9.7109375" customWidth="1"/>
    <col min="1288" max="1288" width="11.42578125" customWidth="1"/>
    <col min="1289" max="1289" width="11.140625" customWidth="1"/>
    <col min="1539" max="1539" width="36.28515625" bestFit="1" customWidth="1"/>
    <col min="1540" max="1540" width="11.42578125" customWidth="1"/>
    <col min="1541" max="1541" width="9.85546875" customWidth="1"/>
    <col min="1542" max="1543" width="9.7109375" customWidth="1"/>
    <col min="1544" max="1544" width="11.42578125" customWidth="1"/>
    <col min="1545" max="1545" width="11.140625" customWidth="1"/>
    <col min="1795" max="1795" width="36.28515625" bestFit="1" customWidth="1"/>
    <col min="1796" max="1796" width="11.42578125" customWidth="1"/>
    <col min="1797" max="1797" width="9.85546875" customWidth="1"/>
    <col min="1798" max="1799" width="9.7109375" customWidth="1"/>
    <col min="1800" max="1800" width="11.42578125" customWidth="1"/>
    <col min="1801" max="1801" width="11.140625" customWidth="1"/>
    <col min="2051" max="2051" width="36.28515625" bestFit="1" customWidth="1"/>
    <col min="2052" max="2052" width="11.42578125" customWidth="1"/>
    <col min="2053" max="2053" width="9.85546875" customWidth="1"/>
    <col min="2054" max="2055" width="9.7109375" customWidth="1"/>
    <col min="2056" max="2056" width="11.42578125" customWidth="1"/>
    <col min="2057" max="2057" width="11.140625" customWidth="1"/>
    <col min="2307" max="2307" width="36.28515625" bestFit="1" customWidth="1"/>
    <col min="2308" max="2308" width="11.42578125" customWidth="1"/>
    <col min="2309" max="2309" width="9.85546875" customWidth="1"/>
    <col min="2310" max="2311" width="9.7109375" customWidth="1"/>
    <col min="2312" max="2312" width="11.42578125" customWidth="1"/>
    <col min="2313" max="2313" width="11.140625" customWidth="1"/>
    <col min="2563" max="2563" width="36.28515625" bestFit="1" customWidth="1"/>
    <col min="2564" max="2564" width="11.42578125" customWidth="1"/>
    <col min="2565" max="2565" width="9.85546875" customWidth="1"/>
    <col min="2566" max="2567" width="9.7109375" customWidth="1"/>
    <col min="2568" max="2568" width="11.42578125" customWidth="1"/>
    <col min="2569" max="2569" width="11.140625" customWidth="1"/>
    <col min="2819" max="2819" width="36.28515625" bestFit="1" customWidth="1"/>
    <col min="2820" max="2820" width="11.42578125" customWidth="1"/>
    <col min="2821" max="2821" width="9.85546875" customWidth="1"/>
    <col min="2822" max="2823" width="9.7109375" customWidth="1"/>
    <col min="2824" max="2824" width="11.42578125" customWidth="1"/>
    <col min="2825" max="2825" width="11.140625" customWidth="1"/>
    <col min="3075" max="3075" width="36.28515625" bestFit="1" customWidth="1"/>
    <col min="3076" max="3076" width="11.42578125" customWidth="1"/>
    <col min="3077" max="3077" width="9.85546875" customWidth="1"/>
    <col min="3078" max="3079" width="9.7109375" customWidth="1"/>
    <col min="3080" max="3080" width="11.42578125" customWidth="1"/>
    <col min="3081" max="3081" width="11.140625" customWidth="1"/>
    <col min="3331" max="3331" width="36.28515625" bestFit="1" customWidth="1"/>
    <col min="3332" max="3332" width="11.42578125" customWidth="1"/>
    <col min="3333" max="3333" width="9.85546875" customWidth="1"/>
    <col min="3334" max="3335" width="9.7109375" customWidth="1"/>
    <col min="3336" max="3336" width="11.42578125" customWidth="1"/>
    <col min="3337" max="3337" width="11.140625" customWidth="1"/>
    <col min="3587" max="3587" width="36.28515625" bestFit="1" customWidth="1"/>
    <col min="3588" max="3588" width="11.42578125" customWidth="1"/>
    <col min="3589" max="3589" width="9.85546875" customWidth="1"/>
    <col min="3590" max="3591" width="9.7109375" customWidth="1"/>
    <col min="3592" max="3592" width="11.42578125" customWidth="1"/>
    <col min="3593" max="3593" width="11.140625" customWidth="1"/>
    <col min="3843" max="3843" width="36.28515625" bestFit="1" customWidth="1"/>
    <col min="3844" max="3844" width="11.42578125" customWidth="1"/>
    <col min="3845" max="3845" width="9.85546875" customWidth="1"/>
    <col min="3846" max="3847" width="9.7109375" customWidth="1"/>
    <col min="3848" max="3848" width="11.42578125" customWidth="1"/>
    <col min="3849" max="3849" width="11.140625" customWidth="1"/>
    <col min="4099" max="4099" width="36.28515625" bestFit="1" customWidth="1"/>
    <col min="4100" max="4100" width="11.42578125" customWidth="1"/>
    <col min="4101" max="4101" width="9.85546875" customWidth="1"/>
    <col min="4102" max="4103" width="9.7109375" customWidth="1"/>
    <col min="4104" max="4104" width="11.42578125" customWidth="1"/>
    <col min="4105" max="4105" width="11.140625" customWidth="1"/>
    <col min="4355" max="4355" width="36.28515625" bestFit="1" customWidth="1"/>
    <col min="4356" max="4356" width="11.42578125" customWidth="1"/>
    <col min="4357" max="4357" width="9.85546875" customWidth="1"/>
    <col min="4358" max="4359" width="9.7109375" customWidth="1"/>
    <col min="4360" max="4360" width="11.42578125" customWidth="1"/>
    <col min="4361" max="4361" width="11.140625" customWidth="1"/>
    <col min="4611" max="4611" width="36.28515625" bestFit="1" customWidth="1"/>
    <col min="4612" max="4612" width="11.42578125" customWidth="1"/>
    <col min="4613" max="4613" width="9.85546875" customWidth="1"/>
    <col min="4614" max="4615" width="9.7109375" customWidth="1"/>
    <col min="4616" max="4616" width="11.42578125" customWidth="1"/>
    <col min="4617" max="4617" width="11.140625" customWidth="1"/>
    <col min="4867" max="4867" width="36.28515625" bestFit="1" customWidth="1"/>
    <col min="4868" max="4868" width="11.42578125" customWidth="1"/>
    <col min="4869" max="4869" width="9.85546875" customWidth="1"/>
    <col min="4870" max="4871" width="9.7109375" customWidth="1"/>
    <col min="4872" max="4872" width="11.42578125" customWidth="1"/>
    <col min="4873" max="4873" width="11.140625" customWidth="1"/>
    <col min="5123" max="5123" width="36.28515625" bestFit="1" customWidth="1"/>
    <col min="5124" max="5124" width="11.42578125" customWidth="1"/>
    <col min="5125" max="5125" width="9.85546875" customWidth="1"/>
    <col min="5126" max="5127" width="9.7109375" customWidth="1"/>
    <col min="5128" max="5128" width="11.42578125" customWidth="1"/>
    <col min="5129" max="5129" width="11.140625" customWidth="1"/>
    <col min="5379" max="5379" width="36.28515625" bestFit="1" customWidth="1"/>
    <col min="5380" max="5380" width="11.42578125" customWidth="1"/>
    <col min="5381" max="5381" width="9.85546875" customWidth="1"/>
    <col min="5382" max="5383" width="9.7109375" customWidth="1"/>
    <col min="5384" max="5384" width="11.42578125" customWidth="1"/>
    <col min="5385" max="5385" width="11.140625" customWidth="1"/>
    <col min="5635" max="5635" width="36.28515625" bestFit="1" customWidth="1"/>
    <col min="5636" max="5636" width="11.42578125" customWidth="1"/>
    <col min="5637" max="5637" width="9.85546875" customWidth="1"/>
    <col min="5638" max="5639" width="9.7109375" customWidth="1"/>
    <col min="5640" max="5640" width="11.42578125" customWidth="1"/>
    <col min="5641" max="5641" width="11.140625" customWidth="1"/>
    <col min="5891" max="5891" width="36.28515625" bestFit="1" customWidth="1"/>
    <col min="5892" max="5892" width="11.42578125" customWidth="1"/>
    <col min="5893" max="5893" width="9.85546875" customWidth="1"/>
    <col min="5894" max="5895" width="9.7109375" customWidth="1"/>
    <col min="5896" max="5896" width="11.42578125" customWidth="1"/>
    <col min="5897" max="5897" width="11.140625" customWidth="1"/>
    <col min="6147" max="6147" width="36.28515625" bestFit="1" customWidth="1"/>
    <col min="6148" max="6148" width="11.42578125" customWidth="1"/>
    <col min="6149" max="6149" width="9.85546875" customWidth="1"/>
    <col min="6150" max="6151" width="9.7109375" customWidth="1"/>
    <col min="6152" max="6152" width="11.42578125" customWidth="1"/>
    <col min="6153" max="6153" width="11.140625" customWidth="1"/>
    <col min="6403" max="6403" width="36.28515625" bestFit="1" customWidth="1"/>
    <col min="6404" max="6404" width="11.42578125" customWidth="1"/>
    <col min="6405" max="6405" width="9.85546875" customWidth="1"/>
    <col min="6406" max="6407" width="9.7109375" customWidth="1"/>
    <col min="6408" max="6408" width="11.42578125" customWidth="1"/>
    <col min="6409" max="6409" width="11.140625" customWidth="1"/>
    <col min="6659" max="6659" width="36.28515625" bestFit="1" customWidth="1"/>
    <col min="6660" max="6660" width="11.42578125" customWidth="1"/>
    <col min="6661" max="6661" width="9.85546875" customWidth="1"/>
    <col min="6662" max="6663" width="9.7109375" customWidth="1"/>
    <col min="6664" max="6664" width="11.42578125" customWidth="1"/>
    <col min="6665" max="6665" width="11.140625" customWidth="1"/>
    <col min="6915" max="6915" width="36.28515625" bestFit="1" customWidth="1"/>
    <col min="6916" max="6916" width="11.42578125" customWidth="1"/>
    <col min="6917" max="6917" width="9.85546875" customWidth="1"/>
    <col min="6918" max="6919" width="9.7109375" customWidth="1"/>
    <col min="6920" max="6920" width="11.42578125" customWidth="1"/>
    <col min="6921" max="6921" width="11.140625" customWidth="1"/>
    <col min="7171" max="7171" width="36.28515625" bestFit="1" customWidth="1"/>
    <col min="7172" max="7172" width="11.42578125" customWidth="1"/>
    <col min="7173" max="7173" width="9.85546875" customWidth="1"/>
    <col min="7174" max="7175" width="9.7109375" customWidth="1"/>
    <col min="7176" max="7176" width="11.42578125" customWidth="1"/>
    <col min="7177" max="7177" width="11.140625" customWidth="1"/>
    <col min="7427" max="7427" width="36.28515625" bestFit="1" customWidth="1"/>
    <col min="7428" max="7428" width="11.42578125" customWidth="1"/>
    <col min="7429" max="7429" width="9.85546875" customWidth="1"/>
    <col min="7430" max="7431" width="9.7109375" customWidth="1"/>
    <col min="7432" max="7432" width="11.42578125" customWidth="1"/>
    <col min="7433" max="7433" width="11.140625" customWidth="1"/>
    <col min="7683" max="7683" width="36.28515625" bestFit="1" customWidth="1"/>
    <col min="7684" max="7684" width="11.42578125" customWidth="1"/>
    <col min="7685" max="7685" width="9.85546875" customWidth="1"/>
    <col min="7686" max="7687" width="9.7109375" customWidth="1"/>
    <col min="7688" max="7688" width="11.42578125" customWidth="1"/>
    <col min="7689" max="7689" width="11.140625" customWidth="1"/>
    <col min="7939" max="7939" width="36.28515625" bestFit="1" customWidth="1"/>
    <col min="7940" max="7940" width="11.42578125" customWidth="1"/>
    <col min="7941" max="7941" width="9.85546875" customWidth="1"/>
    <col min="7942" max="7943" width="9.7109375" customWidth="1"/>
    <col min="7944" max="7944" width="11.42578125" customWidth="1"/>
    <col min="7945" max="7945" width="11.140625" customWidth="1"/>
    <col min="8195" max="8195" width="36.28515625" bestFit="1" customWidth="1"/>
    <col min="8196" max="8196" width="11.42578125" customWidth="1"/>
    <col min="8197" max="8197" width="9.85546875" customWidth="1"/>
    <col min="8198" max="8199" width="9.7109375" customWidth="1"/>
    <col min="8200" max="8200" width="11.42578125" customWidth="1"/>
    <col min="8201" max="8201" width="11.140625" customWidth="1"/>
    <col min="8451" max="8451" width="36.28515625" bestFit="1" customWidth="1"/>
    <col min="8452" max="8452" width="11.42578125" customWidth="1"/>
    <col min="8453" max="8453" width="9.85546875" customWidth="1"/>
    <col min="8454" max="8455" width="9.7109375" customWidth="1"/>
    <col min="8456" max="8456" width="11.42578125" customWidth="1"/>
    <col min="8457" max="8457" width="11.140625" customWidth="1"/>
    <col min="8707" max="8707" width="36.28515625" bestFit="1" customWidth="1"/>
    <col min="8708" max="8708" width="11.42578125" customWidth="1"/>
    <col min="8709" max="8709" width="9.85546875" customWidth="1"/>
    <col min="8710" max="8711" width="9.7109375" customWidth="1"/>
    <col min="8712" max="8712" width="11.42578125" customWidth="1"/>
    <col min="8713" max="8713" width="11.140625" customWidth="1"/>
    <col min="8963" max="8963" width="36.28515625" bestFit="1" customWidth="1"/>
    <col min="8964" max="8964" width="11.42578125" customWidth="1"/>
    <col min="8965" max="8965" width="9.85546875" customWidth="1"/>
    <col min="8966" max="8967" width="9.7109375" customWidth="1"/>
    <col min="8968" max="8968" width="11.42578125" customWidth="1"/>
    <col min="8969" max="8969" width="11.140625" customWidth="1"/>
    <col min="9219" max="9219" width="36.28515625" bestFit="1" customWidth="1"/>
    <col min="9220" max="9220" width="11.42578125" customWidth="1"/>
    <col min="9221" max="9221" width="9.85546875" customWidth="1"/>
    <col min="9222" max="9223" width="9.7109375" customWidth="1"/>
    <col min="9224" max="9224" width="11.42578125" customWidth="1"/>
    <col min="9225" max="9225" width="11.140625" customWidth="1"/>
    <col min="9475" max="9475" width="36.28515625" bestFit="1" customWidth="1"/>
    <col min="9476" max="9476" width="11.42578125" customWidth="1"/>
    <col min="9477" max="9477" width="9.85546875" customWidth="1"/>
    <col min="9478" max="9479" width="9.7109375" customWidth="1"/>
    <col min="9480" max="9480" width="11.42578125" customWidth="1"/>
    <col min="9481" max="9481" width="11.140625" customWidth="1"/>
    <col min="9731" max="9731" width="36.28515625" bestFit="1" customWidth="1"/>
    <col min="9732" max="9732" width="11.42578125" customWidth="1"/>
    <col min="9733" max="9733" width="9.85546875" customWidth="1"/>
    <col min="9734" max="9735" width="9.7109375" customWidth="1"/>
    <col min="9736" max="9736" width="11.42578125" customWidth="1"/>
    <col min="9737" max="9737" width="11.140625" customWidth="1"/>
    <col min="9987" max="9987" width="36.28515625" bestFit="1" customWidth="1"/>
    <col min="9988" max="9988" width="11.42578125" customWidth="1"/>
    <col min="9989" max="9989" width="9.85546875" customWidth="1"/>
    <col min="9990" max="9991" width="9.7109375" customWidth="1"/>
    <col min="9992" max="9992" width="11.42578125" customWidth="1"/>
    <col min="9993" max="9993" width="11.140625" customWidth="1"/>
    <col min="10243" max="10243" width="36.28515625" bestFit="1" customWidth="1"/>
    <col min="10244" max="10244" width="11.42578125" customWidth="1"/>
    <col min="10245" max="10245" width="9.85546875" customWidth="1"/>
    <col min="10246" max="10247" width="9.7109375" customWidth="1"/>
    <col min="10248" max="10248" width="11.42578125" customWidth="1"/>
    <col min="10249" max="10249" width="11.140625" customWidth="1"/>
    <col min="10499" max="10499" width="36.28515625" bestFit="1" customWidth="1"/>
    <col min="10500" max="10500" width="11.42578125" customWidth="1"/>
    <col min="10501" max="10501" width="9.85546875" customWidth="1"/>
    <col min="10502" max="10503" width="9.7109375" customWidth="1"/>
    <col min="10504" max="10504" width="11.42578125" customWidth="1"/>
    <col min="10505" max="10505" width="11.140625" customWidth="1"/>
    <col min="10755" max="10755" width="36.28515625" bestFit="1" customWidth="1"/>
    <col min="10756" max="10756" width="11.42578125" customWidth="1"/>
    <col min="10757" max="10757" width="9.85546875" customWidth="1"/>
    <col min="10758" max="10759" width="9.7109375" customWidth="1"/>
    <col min="10760" max="10760" width="11.42578125" customWidth="1"/>
    <col min="10761" max="10761" width="11.140625" customWidth="1"/>
    <col min="11011" max="11011" width="36.28515625" bestFit="1" customWidth="1"/>
    <col min="11012" max="11012" width="11.42578125" customWidth="1"/>
    <col min="11013" max="11013" width="9.85546875" customWidth="1"/>
    <col min="11014" max="11015" width="9.7109375" customWidth="1"/>
    <col min="11016" max="11016" width="11.42578125" customWidth="1"/>
    <col min="11017" max="11017" width="11.140625" customWidth="1"/>
    <col min="11267" max="11267" width="36.28515625" bestFit="1" customWidth="1"/>
    <col min="11268" max="11268" width="11.42578125" customWidth="1"/>
    <col min="11269" max="11269" width="9.85546875" customWidth="1"/>
    <col min="11270" max="11271" width="9.7109375" customWidth="1"/>
    <col min="11272" max="11272" width="11.42578125" customWidth="1"/>
    <col min="11273" max="11273" width="11.140625" customWidth="1"/>
    <col min="11523" max="11523" width="36.28515625" bestFit="1" customWidth="1"/>
    <col min="11524" max="11524" width="11.42578125" customWidth="1"/>
    <col min="11525" max="11525" width="9.85546875" customWidth="1"/>
    <col min="11526" max="11527" width="9.7109375" customWidth="1"/>
    <col min="11528" max="11528" width="11.42578125" customWidth="1"/>
    <col min="11529" max="11529" width="11.140625" customWidth="1"/>
    <col min="11779" max="11779" width="36.28515625" bestFit="1" customWidth="1"/>
    <col min="11780" max="11780" width="11.42578125" customWidth="1"/>
    <col min="11781" max="11781" width="9.85546875" customWidth="1"/>
    <col min="11782" max="11783" width="9.7109375" customWidth="1"/>
    <col min="11784" max="11784" width="11.42578125" customWidth="1"/>
    <col min="11785" max="11785" width="11.140625" customWidth="1"/>
    <col min="12035" max="12035" width="36.28515625" bestFit="1" customWidth="1"/>
    <col min="12036" max="12036" width="11.42578125" customWidth="1"/>
    <col min="12037" max="12037" width="9.85546875" customWidth="1"/>
    <col min="12038" max="12039" width="9.7109375" customWidth="1"/>
    <col min="12040" max="12040" width="11.42578125" customWidth="1"/>
    <col min="12041" max="12041" width="11.140625" customWidth="1"/>
    <col min="12291" max="12291" width="36.28515625" bestFit="1" customWidth="1"/>
    <col min="12292" max="12292" width="11.42578125" customWidth="1"/>
    <col min="12293" max="12293" width="9.85546875" customWidth="1"/>
    <col min="12294" max="12295" width="9.7109375" customWidth="1"/>
    <col min="12296" max="12296" width="11.42578125" customWidth="1"/>
    <col min="12297" max="12297" width="11.140625" customWidth="1"/>
    <col min="12547" max="12547" width="36.28515625" bestFit="1" customWidth="1"/>
    <col min="12548" max="12548" width="11.42578125" customWidth="1"/>
    <col min="12549" max="12549" width="9.85546875" customWidth="1"/>
    <col min="12550" max="12551" width="9.7109375" customWidth="1"/>
    <col min="12552" max="12552" width="11.42578125" customWidth="1"/>
    <col min="12553" max="12553" width="11.140625" customWidth="1"/>
    <col min="12803" max="12803" width="36.28515625" bestFit="1" customWidth="1"/>
    <col min="12804" max="12804" width="11.42578125" customWidth="1"/>
    <col min="12805" max="12805" width="9.85546875" customWidth="1"/>
    <col min="12806" max="12807" width="9.7109375" customWidth="1"/>
    <col min="12808" max="12808" width="11.42578125" customWidth="1"/>
    <col min="12809" max="12809" width="11.140625" customWidth="1"/>
    <col min="13059" max="13059" width="36.28515625" bestFit="1" customWidth="1"/>
    <col min="13060" max="13060" width="11.42578125" customWidth="1"/>
    <col min="13061" max="13061" width="9.85546875" customWidth="1"/>
    <col min="13062" max="13063" width="9.7109375" customWidth="1"/>
    <col min="13064" max="13064" width="11.42578125" customWidth="1"/>
    <col min="13065" max="13065" width="11.140625" customWidth="1"/>
    <col min="13315" max="13315" width="36.28515625" bestFit="1" customWidth="1"/>
    <col min="13316" max="13316" width="11.42578125" customWidth="1"/>
    <col min="13317" max="13317" width="9.85546875" customWidth="1"/>
    <col min="13318" max="13319" width="9.7109375" customWidth="1"/>
    <col min="13320" max="13320" width="11.42578125" customWidth="1"/>
    <col min="13321" max="13321" width="11.140625" customWidth="1"/>
    <col min="13571" max="13571" width="36.28515625" bestFit="1" customWidth="1"/>
    <col min="13572" max="13572" width="11.42578125" customWidth="1"/>
    <col min="13573" max="13573" width="9.85546875" customWidth="1"/>
    <col min="13574" max="13575" width="9.7109375" customWidth="1"/>
    <col min="13576" max="13576" width="11.42578125" customWidth="1"/>
    <col min="13577" max="13577" width="11.140625" customWidth="1"/>
    <col min="13827" max="13827" width="36.28515625" bestFit="1" customWidth="1"/>
    <col min="13828" max="13828" width="11.42578125" customWidth="1"/>
    <col min="13829" max="13829" width="9.85546875" customWidth="1"/>
    <col min="13830" max="13831" width="9.7109375" customWidth="1"/>
    <col min="13832" max="13832" width="11.42578125" customWidth="1"/>
    <col min="13833" max="13833" width="11.140625" customWidth="1"/>
    <col min="14083" max="14083" width="36.28515625" bestFit="1" customWidth="1"/>
    <col min="14084" max="14084" width="11.42578125" customWidth="1"/>
    <col min="14085" max="14085" width="9.85546875" customWidth="1"/>
    <col min="14086" max="14087" width="9.7109375" customWidth="1"/>
    <col min="14088" max="14088" width="11.42578125" customWidth="1"/>
    <col min="14089" max="14089" width="11.140625" customWidth="1"/>
    <col min="14339" max="14339" width="36.28515625" bestFit="1" customWidth="1"/>
    <col min="14340" max="14340" width="11.42578125" customWidth="1"/>
    <col min="14341" max="14341" width="9.85546875" customWidth="1"/>
    <col min="14342" max="14343" width="9.7109375" customWidth="1"/>
    <col min="14344" max="14344" width="11.42578125" customWidth="1"/>
    <col min="14345" max="14345" width="11.140625" customWidth="1"/>
    <col min="14595" max="14595" width="36.28515625" bestFit="1" customWidth="1"/>
    <col min="14596" max="14596" width="11.42578125" customWidth="1"/>
    <col min="14597" max="14597" width="9.85546875" customWidth="1"/>
    <col min="14598" max="14599" width="9.7109375" customWidth="1"/>
    <col min="14600" max="14600" width="11.42578125" customWidth="1"/>
    <col min="14601" max="14601" width="11.140625" customWidth="1"/>
    <col min="14851" max="14851" width="36.28515625" bestFit="1" customWidth="1"/>
    <col min="14852" max="14852" width="11.42578125" customWidth="1"/>
    <col min="14853" max="14853" width="9.85546875" customWidth="1"/>
    <col min="14854" max="14855" width="9.7109375" customWidth="1"/>
    <col min="14856" max="14856" width="11.42578125" customWidth="1"/>
    <col min="14857" max="14857" width="11.140625" customWidth="1"/>
    <col min="15107" max="15107" width="36.28515625" bestFit="1" customWidth="1"/>
    <col min="15108" max="15108" width="11.42578125" customWidth="1"/>
    <col min="15109" max="15109" width="9.85546875" customWidth="1"/>
    <col min="15110" max="15111" width="9.7109375" customWidth="1"/>
    <col min="15112" max="15112" width="11.42578125" customWidth="1"/>
    <col min="15113" max="15113" width="11.140625" customWidth="1"/>
    <col min="15363" max="15363" width="36.28515625" bestFit="1" customWidth="1"/>
    <col min="15364" max="15364" width="11.42578125" customWidth="1"/>
    <col min="15365" max="15365" width="9.85546875" customWidth="1"/>
    <col min="15366" max="15367" width="9.7109375" customWidth="1"/>
    <col min="15368" max="15368" width="11.42578125" customWidth="1"/>
    <col min="15369" max="15369" width="11.140625" customWidth="1"/>
    <col min="15619" max="15619" width="36.28515625" bestFit="1" customWidth="1"/>
    <col min="15620" max="15620" width="11.42578125" customWidth="1"/>
    <col min="15621" max="15621" width="9.85546875" customWidth="1"/>
    <col min="15622" max="15623" width="9.7109375" customWidth="1"/>
    <col min="15624" max="15624" width="11.42578125" customWidth="1"/>
    <col min="15625" max="15625" width="11.140625" customWidth="1"/>
    <col min="15875" max="15875" width="36.28515625" bestFit="1" customWidth="1"/>
    <col min="15876" max="15876" width="11.42578125" customWidth="1"/>
    <col min="15877" max="15877" width="9.85546875" customWidth="1"/>
    <col min="15878" max="15879" width="9.7109375" customWidth="1"/>
    <col min="15880" max="15880" width="11.42578125" customWidth="1"/>
    <col min="15881" max="15881" width="11.140625" customWidth="1"/>
    <col min="16131" max="16131" width="36.28515625" bestFit="1" customWidth="1"/>
    <col min="16132" max="16132" width="11.42578125" customWidth="1"/>
    <col min="16133" max="16133" width="9.85546875" customWidth="1"/>
    <col min="16134" max="16135" width="9.7109375" customWidth="1"/>
    <col min="16136" max="16136" width="11.42578125" customWidth="1"/>
    <col min="16137" max="16137" width="11.140625" customWidth="1"/>
  </cols>
  <sheetData>
    <row r="1" spans="1:11" ht="45" customHeight="1" x14ac:dyDescent="0.25">
      <c r="A1" s="20" t="s">
        <v>51</v>
      </c>
      <c r="B1" s="21" t="s">
        <v>34</v>
      </c>
      <c r="C1" s="21" t="s">
        <v>36</v>
      </c>
      <c r="D1" s="21" t="s">
        <v>32</v>
      </c>
      <c r="E1" s="21" t="s">
        <v>43</v>
      </c>
      <c r="F1" s="21" t="s">
        <v>511</v>
      </c>
      <c r="G1" s="21" t="s">
        <v>510</v>
      </c>
      <c r="H1" s="21" t="s">
        <v>2</v>
      </c>
      <c r="I1" s="21" t="s">
        <v>513</v>
      </c>
    </row>
    <row r="2" spans="1:11" x14ac:dyDescent="0.25">
      <c r="A2" s="22" t="s">
        <v>52</v>
      </c>
      <c r="B2" s="23">
        <v>12879</v>
      </c>
      <c r="C2" s="23">
        <v>7339</v>
      </c>
      <c r="D2" s="23">
        <v>4297</v>
      </c>
      <c r="E2" s="23" t="s">
        <v>509</v>
      </c>
      <c r="F2" s="23">
        <v>644</v>
      </c>
      <c r="G2" s="23">
        <v>25159</v>
      </c>
      <c r="H2" s="23">
        <v>135</v>
      </c>
      <c r="I2" s="23">
        <f>G2+H2</f>
        <v>25294</v>
      </c>
      <c r="K2" s="1"/>
    </row>
    <row r="3" spans="1:11" x14ac:dyDescent="0.25">
      <c r="A3" s="24" t="s">
        <v>57</v>
      </c>
      <c r="B3" s="25">
        <v>11673</v>
      </c>
      <c r="C3" s="25">
        <v>6297</v>
      </c>
      <c r="D3" s="25">
        <v>3338</v>
      </c>
      <c r="E3" s="25" t="s">
        <v>509</v>
      </c>
      <c r="F3" s="25">
        <v>942</v>
      </c>
      <c r="G3" s="25">
        <v>22250</v>
      </c>
      <c r="H3" s="25">
        <v>174</v>
      </c>
      <c r="I3" s="25">
        <f t="shared" ref="I3:I66" si="0">G3+H3</f>
        <v>22424</v>
      </c>
      <c r="K3" s="1"/>
    </row>
    <row r="4" spans="1:11" x14ac:dyDescent="0.25">
      <c r="A4" s="24" t="s">
        <v>62</v>
      </c>
      <c r="B4" s="25">
        <v>11618</v>
      </c>
      <c r="C4" s="25">
        <v>6474</v>
      </c>
      <c r="D4" s="25">
        <v>2280</v>
      </c>
      <c r="E4" s="25">
        <v>149</v>
      </c>
      <c r="F4" s="25">
        <v>516</v>
      </c>
      <c r="G4" s="25">
        <v>21037</v>
      </c>
      <c r="H4" s="25">
        <v>150</v>
      </c>
      <c r="I4" s="25">
        <f t="shared" si="0"/>
        <v>21187</v>
      </c>
      <c r="K4" s="1"/>
    </row>
    <row r="5" spans="1:11" x14ac:dyDescent="0.25">
      <c r="A5" s="24" t="s">
        <v>68</v>
      </c>
      <c r="B5" s="25">
        <v>9513</v>
      </c>
      <c r="C5" s="25">
        <v>7275</v>
      </c>
      <c r="D5" s="25">
        <v>2274</v>
      </c>
      <c r="E5" s="25" t="s">
        <v>509</v>
      </c>
      <c r="F5" s="25">
        <v>3165</v>
      </c>
      <c r="G5" s="25">
        <v>22227</v>
      </c>
      <c r="H5" s="25">
        <v>98</v>
      </c>
      <c r="I5" s="25">
        <f t="shared" si="0"/>
        <v>22325</v>
      </c>
      <c r="K5" s="1"/>
    </row>
    <row r="6" spans="1:11" x14ac:dyDescent="0.25">
      <c r="A6" s="24" t="s">
        <v>73</v>
      </c>
      <c r="B6" s="25">
        <v>6491</v>
      </c>
      <c r="C6" s="25">
        <v>8747</v>
      </c>
      <c r="D6" s="25">
        <v>2209</v>
      </c>
      <c r="E6" s="25" t="s">
        <v>509</v>
      </c>
      <c r="F6" s="25">
        <v>818</v>
      </c>
      <c r="G6" s="25">
        <v>18265</v>
      </c>
      <c r="H6" s="25">
        <v>137</v>
      </c>
      <c r="I6" s="25">
        <f t="shared" si="0"/>
        <v>18402</v>
      </c>
      <c r="K6" s="1"/>
    </row>
    <row r="7" spans="1:11" x14ac:dyDescent="0.25">
      <c r="A7" s="22" t="s">
        <v>79</v>
      </c>
      <c r="B7" s="23">
        <v>6404</v>
      </c>
      <c r="C7" s="23">
        <v>10827</v>
      </c>
      <c r="D7" s="23">
        <v>2728</v>
      </c>
      <c r="E7" s="23" t="s">
        <v>509</v>
      </c>
      <c r="F7" s="23" t="s">
        <v>509</v>
      </c>
      <c r="G7" s="23">
        <v>19959</v>
      </c>
      <c r="H7" s="23">
        <v>156</v>
      </c>
      <c r="I7" s="23">
        <f t="shared" si="0"/>
        <v>20115</v>
      </c>
      <c r="K7" s="1"/>
    </row>
    <row r="8" spans="1:11" x14ac:dyDescent="0.25">
      <c r="A8" s="24" t="s">
        <v>83</v>
      </c>
      <c r="B8" s="25">
        <v>8391</v>
      </c>
      <c r="C8" s="25">
        <v>10911</v>
      </c>
      <c r="D8" s="25">
        <v>3127</v>
      </c>
      <c r="E8" s="25">
        <v>129</v>
      </c>
      <c r="F8" s="25">
        <v>145</v>
      </c>
      <c r="G8" s="25">
        <v>22703</v>
      </c>
      <c r="H8" s="25">
        <v>188</v>
      </c>
      <c r="I8" s="25">
        <f t="shared" si="0"/>
        <v>22891</v>
      </c>
      <c r="K8" s="1"/>
    </row>
    <row r="9" spans="1:11" x14ac:dyDescent="0.25">
      <c r="A9" s="24" t="s">
        <v>89</v>
      </c>
      <c r="B9" s="25">
        <v>9290</v>
      </c>
      <c r="C9" s="25">
        <v>11447</v>
      </c>
      <c r="D9" s="25">
        <v>2830</v>
      </c>
      <c r="E9" s="25" t="s">
        <v>509</v>
      </c>
      <c r="F9" s="25" t="s">
        <v>509</v>
      </c>
      <c r="G9" s="25">
        <v>23567</v>
      </c>
      <c r="H9" s="25">
        <v>162</v>
      </c>
      <c r="I9" s="25">
        <f t="shared" si="0"/>
        <v>23729</v>
      </c>
      <c r="K9" s="1"/>
    </row>
    <row r="10" spans="1:11" x14ac:dyDescent="0.25">
      <c r="A10" s="24" t="s">
        <v>93</v>
      </c>
      <c r="B10" s="25">
        <v>8520</v>
      </c>
      <c r="C10" s="25">
        <v>3801</v>
      </c>
      <c r="D10" s="25">
        <v>2174</v>
      </c>
      <c r="E10" s="25" t="s">
        <v>509</v>
      </c>
      <c r="F10" s="25" t="s">
        <v>509</v>
      </c>
      <c r="G10" s="25">
        <v>14495</v>
      </c>
      <c r="H10" s="25">
        <v>104</v>
      </c>
      <c r="I10" s="25">
        <f t="shared" si="0"/>
        <v>14599</v>
      </c>
      <c r="K10" s="1"/>
    </row>
    <row r="11" spans="1:11" x14ac:dyDescent="0.25">
      <c r="A11" s="24" t="s">
        <v>97</v>
      </c>
      <c r="B11" s="25">
        <v>6359</v>
      </c>
      <c r="C11" s="25">
        <v>4430</v>
      </c>
      <c r="D11" s="25">
        <v>919</v>
      </c>
      <c r="E11" s="25" t="s">
        <v>509</v>
      </c>
      <c r="F11" s="25">
        <v>747</v>
      </c>
      <c r="G11" s="25">
        <v>12455</v>
      </c>
      <c r="H11" s="25">
        <v>58</v>
      </c>
      <c r="I11" s="25">
        <f t="shared" si="0"/>
        <v>12513</v>
      </c>
      <c r="K11" s="1"/>
    </row>
    <row r="12" spans="1:11" x14ac:dyDescent="0.25">
      <c r="A12" s="22" t="s">
        <v>102</v>
      </c>
      <c r="B12" s="23">
        <v>9280</v>
      </c>
      <c r="C12" s="23">
        <v>6207</v>
      </c>
      <c r="D12" s="23">
        <v>3277</v>
      </c>
      <c r="E12" s="23" t="s">
        <v>509</v>
      </c>
      <c r="F12" s="23">
        <v>402</v>
      </c>
      <c r="G12" s="23">
        <v>19166</v>
      </c>
      <c r="H12" s="23">
        <v>138</v>
      </c>
      <c r="I12" s="23">
        <f t="shared" si="0"/>
        <v>19304</v>
      </c>
      <c r="K12" s="1"/>
    </row>
    <row r="13" spans="1:11" x14ac:dyDescent="0.25">
      <c r="A13" s="24" t="s">
        <v>107</v>
      </c>
      <c r="B13" s="25">
        <v>11841</v>
      </c>
      <c r="C13" s="25">
        <v>7273</v>
      </c>
      <c r="D13" s="25">
        <v>3335</v>
      </c>
      <c r="E13" s="25" t="s">
        <v>509</v>
      </c>
      <c r="F13" s="25" t="s">
        <v>509</v>
      </c>
      <c r="G13" s="25">
        <v>22449</v>
      </c>
      <c r="H13" s="25">
        <v>146</v>
      </c>
      <c r="I13" s="25">
        <f t="shared" si="0"/>
        <v>22595</v>
      </c>
      <c r="K13" s="1"/>
    </row>
    <row r="14" spans="1:11" x14ac:dyDescent="0.25">
      <c r="A14" s="24" t="s">
        <v>111</v>
      </c>
      <c r="B14" s="25">
        <v>6620</v>
      </c>
      <c r="C14" s="25">
        <v>5248</v>
      </c>
      <c r="D14" s="25">
        <v>1708</v>
      </c>
      <c r="E14" s="25">
        <v>154</v>
      </c>
      <c r="F14" s="25">
        <v>840</v>
      </c>
      <c r="G14" s="25">
        <v>14570</v>
      </c>
      <c r="H14" s="25">
        <v>66</v>
      </c>
      <c r="I14" s="25">
        <f t="shared" si="0"/>
        <v>14636</v>
      </c>
      <c r="K14" s="1"/>
    </row>
    <row r="15" spans="1:11" x14ac:dyDescent="0.25">
      <c r="A15" s="24" t="s">
        <v>118</v>
      </c>
      <c r="B15" s="25">
        <v>10388</v>
      </c>
      <c r="C15" s="25">
        <v>10301</v>
      </c>
      <c r="D15" s="25">
        <v>2771</v>
      </c>
      <c r="E15" s="25" t="s">
        <v>509</v>
      </c>
      <c r="F15" s="25" t="s">
        <v>509</v>
      </c>
      <c r="G15" s="25">
        <v>23460</v>
      </c>
      <c r="H15" s="25">
        <v>174</v>
      </c>
      <c r="I15" s="25">
        <f t="shared" si="0"/>
        <v>23634</v>
      </c>
      <c r="K15" s="1"/>
    </row>
    <row r="16" spans="1:11" x14ac:dyDescent="0.25">
      <c r="A16" s="24" t="s">
        <v>122</v>
      </c>
      <c r="B16" s="25">
        <v>8519</v>
      </c>
      <c r="C16" s="25">
        <v>11438</v>
      </c>
      <c r="D16" s="25">
        <v>2467</v>
      </c>
      <c r="E16" s="25">
        <v>175</v>
      </c>
      <c r="F16" s="25" t="s">
        <v>509</v>
      </c>
      <c r="G16" s="25">
        <v>22599</v>
      </c>
      <c r="H16" s="25">
        <v>100</v>
      </c>
      <c r="I16" s="25">
        <f t="shared" si="0"/>
        <v>22699</v>
      </c>
      <c r="K16" s="1"/>
    </row>
    <row r="17" spans="1:11" x14ac:dyDescent="0.25">
      <c r="A17" s="22" t="s">
        <v>127</v>
      </c>
      <c r="B17" s="23">
        <v>10697</v>
      </c>
      <c r="C17" s="23">
        <v>10886</v>
      </c>
      <c r="D17" s="23">
        <v>5351</v>
      </c>
      <c r="E17" s="23" t="s">
        <v>509</v>
      </c>
      <c r="F17" s="23">
        <v>2201</v>
      </c>
      <c r="G17" s="23">
        <v>29135</v>
      </c>
      <c r="H17" s="23">
        <v>77</v>
      </c>
      <c r="I17" s="23">
        <f t="shared" si="0"/>
        <v>29212</v>
      </c>
      <c r="K17" s="1"/>
    </row>
    <row r="18" spans="1:11" x14ac:dyDescent="0.25">
      <c r="A18" s="24" t="s">
        <v>132</v>
      </c>
      <c r="B18" s="25">
        <v>8400</v>
      </c>
      <c r="C18" s="25">
        <v>9603</v>
      </c>
      <c r="D18" s="25">
        <v>11475</v>
      </c>
      <c r="E18" s="25">
        <v>393</v>
      </c>
      <c r="F18" s="25">
        <v>771</v>
      </c>
      <c r="G18" s="25">
        <v>30642</v>
      </c>
      <c r="H18" s="25">
        <v>100</v>
      </c>
      <c r="I18" s="25">
        <f t="shared" si="0"/>
        <v>30742</v>
      </c>
      <c r="K18" s="1"/>
    </row>
    <row r="19" spans="1:11" x14ac:dyDescent="0.25">
      <c r="A19" s="24" t="s">
        <v>140</v>
      </c>
      <c r="B19" s="25">
        <v>9319</v>
      </c>
      <c r="C19" s="25">
        <v>11465</v>
      </c>
      <c r="D19" s="25">
        <v>2697</v>
      </c>
      <c r="E19" s="25" t="s">
        <v>509</v>
      </c>
      <c r="F19" s="25" t="s">
        <v>509</v>
      </c>
      <c r="G19" s="25">
        <v>23481</v>
      </c>
      <c r="H19" s="25">
        <v>123</v>
      </c>
      <c r="I19" s="25">
        <f t="shared" si="0"/>
        <v>23604</v>
      </c>
      <c r="K19" s="1"/>
    </row>
    <row r="20" spans="1:11" x14ac:dyDescent="0.25">
      <c r="A20" s="24" t="s">
        <v>144</v>
      </c>
      <c r="B20" s="25">
        <v>11123</v>
      </c>
      <c r="C20" s="25">
        <v>5228</v>
      </c>
      <c r="D20" s="25">
        <v>2349</v>
      </c>
      <c r="E20" s="25" t="s">
        <v>509</v>
      </c>
      <c r="F20" s="25">
        <v>6525</v>
      </c>
      <c r="G20" s="25">
        <v>25225</v>
      </c>
      <c r="H20" s="25">
        <v>68</v>
      </c>
      <c r="I20" s="25">
        <f t="shared" si="0"/>
        <v>25293</v>
      </c>
      <c r="K20" s="1"/>
    </row>
    <row r="21" spans="1:11" x14ac:dyDescent="0.25">
      <c r="A21" s="24" t="s">
        <v>150</v>
      </c>
      <c r="B21" s="25">
        <v>7055</v>
      </c>
      <c r="C21" s="25">
        <v>11816</v>
      </c>
      <c r="D21" s="25">
        <v>6339</v>
      </c>
      <c r="E21" s="25">
        <v>171</v>
      </c>
      <c r="F21" s="25">
        <v>167</v>
      </c>
      <c r="G21" s="25">
        <v>25548</v>
      </c>
      <c r="H21" s="25">
        <v>88</v>
      </c>
      <c r="I21" s="25">
        <f t="shared" si="0"/>
        <v>25636</v>
      </c>
      <c r="K21" s="1"/>
    </row>
    <row r="22" spans="1:11" x14ac:dyDescent="0.25">
      <c r="A22" s="22" t="s">
        <v>157</v>
      </c>
      <c r="B22" s="23">
        <v>6597</v>
      </c>
      <c r="C22" s="23">
        <v>6005</v>
      </c>
      <c r="D22" s="23">
        <v>2517</v>
      </c>
      <c r="E22" s="23" t="s">
        <v>509</v>
      </c>
      <c r="F22" s="23">
        <v>598</v>
      </c>
      <c r="G22" s="23">
        <v>15717</v>
      </c>
      <c r="H22" s="23">
        <v>59</v>
      </c>
      <c r="I22" s="23">
        <f t="shared" si="0"/>
        <v>15776</v>
      </c>
      <c r="K22" s="1"/>
    </row>
    <row r="23" spans="1:11" x14ac:dyDescent="0.25">
      <c r="A23" s="24" t="s">
        <v>162</v>
      </c>
      <c r="B23" s="25">
        <v>12001</v>
      </c>
      <c r="C23" s="25">
        <v>7538</v>
      </c>
      <c r="D23" s="25">
        <v>5111</v>
      </c>
      <c r="E23" s="25" t="s">
        <v>509</v>
      </c>
      <c r="F23" s="25">
        <v>187</v>
      </c>
      <c r="G23" s="25">
        <v>24837</v>
      </c>
      <c r="H23" s="25">
        <v>202</v>
      </c>
      <c r="I23" s="25">
        <f t="shared" si="0"/>
        <v>25039</v>
      </c>
      <c r="K23" s="1"/>
    </row>
    <row r="24" spans="1:11" x14ac:dyDescent="0.25">
      <c r="A24" s="24" t="s">
        <v>167</v>
      </c>
      <c r="B24" s="25">
        <v>15465</v>
      </c>
      <c r="C24" s="25">
        <v>6072</v>
      </c>
      <c r="D24" s="25">
        <v>5785</v>
      </c>
      <c r="E24" s="25">
        <v>295</v>
      </c>
      <c r="F24" s="25">
        <v>109</v>
      </c>
      <c r="G24" s="25">
        <v>27726</v>
      </c>
      <c r="H24" s="25">
        <v>146</v>
      </c>
      <c r="I24" s="25">
        <f t="shared" si="0"/>
        <v>27872</v>
      </c>
      <c r="K24" s="1"/>
    </row>
    <row r="25" spans="1:11" x14ac:dyDescent="0.25">
      <c r="A25" s="24" t="s">
        <v>173</v>
      </c>
      <c r="B25" s="25">
        <v>15286</v>
      </c>
      <c r="C25" s="25">
        <v>5345</v>
      </c>
      <c r="D25" s="25">
        <v>4951</v>
      </c>
      <c r="E25" s="25" t="s">
        <v>509</v>
      </c>
      <c r="F25" s="25" t="s">
        <v>509</v>
      </c>
      <c r="G25" s="25">
        <v>25582</v>
      </c>
      <c r="H25" s="25">
        <v>149</v>
      </c>
      <c r="I25" s="25">
        <f t="shared" si="0"/>
        <v>25731</v>
      </c>
      <c r="K25" s="1"/>
    </row>
    <row r="26" spans="1:11" x14ac:dyDescent="0.25">
      <c r="A26" s="24" t="s">
        <v>177</v>
      </c>
      <c r="B26" s="25">
        <v>15399</v>
      </c>
      <c r="C26" s="25">
        <v>5720</v>
      </c>
      <c r="D26" s="25">
        <v>3836</v>
      </c>
      <c r="E26" s="25" t="s">
        <v>509</v>
      </c>
      <c r="F26" s="25">
        <v>1976</v>
      </c>
      <c r="G26" s="25">
        <v>26931</v>
      </c>
      <c r="H26" s="25">
        <v>111</v>
      </c>
      <c r="I26" s="25">
        <f t="shared" si="0"/>
        <v>27042</v>
      </c>
      <c r="K26" s="1"/>
    </row>
    <row r="27" spans="1:11" x14ac:dyDescent="0.25">
      <c r="A27" s="22" t="s">
        <v>182</v>
      </c>
      <c r="B27" s="23">
        <v>15674</v>
      </c>
      <c r="C27" s="23">
        <v>6672</v>
      </c>
      <c r="D27" s="23">
        <v>3628</v>
      </c>
      <c r="E27" s="23" t="s">
        <v>509</v>
      </c>
      <c r="F27" s="23">
        <v>570</v>
      </c>
      <c r="G27" s="23">
        <v>26544</v>
      </c>
      <c r="H27" s="23">
        <v>117</v>
      </c>
      <c r="I27" s="23">
        <f t="shared" si="0"/>
        <v>26661</v>
      </c>
      <c r="K27" s="1"/>
    </row>
    <row r="28" spans="1:11" x14ac:dyDescent="0.25">
      <c r="A28" s="24" t="s">
        <v>187</v>
      </c>
      <c r="B28" s="25">
        <v>9666</v>
      </c>
      <c r="C28" s="25">
        <v>5069</v>
      </c>
      <c r="D28" s="25">
        <v>1926</v>
      </c>
      <c r="E28" s="25">
        <v>425</v>
      </c>
      <c r="F28" s="25" t="s">
        <v>509</v>
      </c>
      <c r="G28" s="25">
        <v>17086</v>
      </c>
      <c r="H28" s="25">
        <v>101</v>
      </c>
      <c r="I28" s="25">
        <f t="shared" si="0"/>
        <v>17187</v>
      </c>
      <c r="K28" s="1"/>
    </row>
    <row r="29" spans="1:11" x14ac:dyDescent="0.25">
      <c r="A29" s="24" t="s">
        <v>192</v>
      </c>
      <c r="B29" s="25">
        <v>4547</v>
      </c>
      <c r="C29" s="25">
        <v>11164</v>
      </c>
      <c r="D29" s="25">
        <v>2976</v>
      </c>
      <c r="E29" s="25" t="s">
        <v>509</v>
      </c>
      <c r="F29" s="25" t="s">
        <v>509</v>
      </c>
      <c r="G29" s="25">
        <v>18687</v>
      </c>
      <c r="H29" s="25">
        <v>80</v>
      </c>
      <c r="I29" s="25">
        <f t="shared" si="0"/>
        <v>18767</v>
      </c>
      <c r="K29" s="1"/>
    </row>
    <row r="30" spans="1:11" x14ac:dyDescent="0.25">
      <c r="A30" s="24" t="s">
        <v>196</v>
      </c>
      <c r="B30" s="25">
        <v>6544</v>
      </c>
      <c r="C30" s="25">
        <v>13224</v>
      </c>
      <c r="D30" s="25">
        <v>4795</v>
      </c>
      <c r="E30" s="25">
        <v>262</v>
      </c>
      <c r="F30" s="25">
        <v>242</v>
      </c>
      <c r="G30" s="25">
        <v>25067</v>
      </c>
      <c r="H30" s="25">
        <v>109</v>
      </c>
      <c r="I30" s="25">
        <f t="shared" si="0"/>
        <v>25176</v>
      </c>
      <c r="K30" s="1"/>
    </row>
    <row r="31" spans="1:11" x14ac:dyDescent="0.25">
      <c r="A31" s="24" t="s">
        <v>202</v>
      </c>
      <c r="B31" s="25">
        <v>10755</v>
      </c>
      <c r="C31" s="25">
        <v>8384</v>
      </c>
      <c r="D31" s="25">
        <v>3699</v>
      </c>
      <c r="E31" s="25">
        <v>166</v>
      </c>
      <c r="F31" s="25">
        <v>1221</v>
      </c>
      <c r="G31" s="25">
        <v>24225</v>
      </c>
      <c r="H31" s="25">
        <v>129</v>
      </c>
      <c r="I31" s="25">
        <f t="shared" si="0"/>
        <v>24354</v>
      </c>
      <c r="K31" s="1"/>
    </row>
    <row r="32" spans="1:11" x14ac:dyDescent="0.25">
      <c r="A32" s="22" t="s">
        <v>208</v>
      </c>
      <c r="B32" s="23">
        <v>16348</v>
      </c>
      <c r="C32" s="23">
        <v>8820</v>
      </c>
      <c r="D32" s="23">
        <v>4968</v>
      </c>
      <c r="E32" s="23">
        <v>448</v>
      </c>
      <c r="F32" s="23" t="s">
        <v>509</v>
      </c>
      <c r="G32" s="23">
        <v>30584</v>
      </c>
      <c r="H32" s="23">
        <v>223</v>
      </c>
      <c r="I32" s="23">
        <f t="shared" si="0"/>
        <v>30807</v>
      </c>
      <c r="K32" s="1"/>
    </row>
    <row r="33" spans="1:11" x14ac:dyDescent="0.25">
      <c r="A33" s="24" t="s">
        <v>213</v>
      </c>
      <c r="B33" s="25">
        <v>10663</v>
      </c>
      <c r="C33" s="25">
        <v>10988</v>
      </c>
      <c r="D33" s="25">
        <v>3467</v>
      </c>
      <c r="E33" s="25">
        <v>145</v>
      </c>
      <c r="F33" s="25">
        <v>934</v>
      </c>
      <c r="G33" s="25">
        <v>26197</v>
      </c>
      <c r="H33" s="25">
        <v>125</v>
      </c>
      <c r="I33" s="25">
        <f t="shared" si="0"/>
        <v>26322</v>
      </c>
      <c r="K33" s="1"/>
    </row>
    <row r="34" spans="1:11" x14ac:dyDescent="0.25">
      <c r="A34" s="24" t="s">
        <v>219</v>
      </c>
      <c r="B34" s="25">
        <v>10428</v>
      </c>
      <c r="C34" s="25">
        <v>12045</v>
      </c>
      <c r="D34" s="25">
        <v>3329</v>
      </c>
      <c r="E34" s="25" t="s">
        <v>509</v>
      </c>
      <c r="F34" s="25">
        <v>1084</v>
      </c>
      <c r="G34" s="25">
        <v>26886</v>
      </c>
      <c r="H34" s="25">
        <v>176</v>
      </c>
      <c r="I34" s="25">
        <f t="shared" si="0"/>
        <v>27062</v>
      </c>
      <c r="K34" s="1"/>
    </row>
    <row r="35" spans="1:11" x14ac:dyDescent="0.25">
      <c r="A35" s="24" t="s">
        <v>225</v>
      </c>
      <c r="B35" s="25">
        <v>6578</v>
      </c>
      <c r="C35" s="25">
        <v>12556</v>
      </c>
      <c r="D35" s="25">
        <v>5206</v>
      </c>
      <c r="E35" s="25">
        <v>298</v>
      </c>
      <c r="F35" s="25">
        <v>964</v>
      </c>
      <c r="G35" s="25">
        <v>25602</v>
      </c>
      <c r="H35" s="25">
        <v>127</v>
      </c>
      <c r="I35" s="25">
        <f t="shared" si="0"/>
        <v>25729</v>
      </c>
      <c r="K35" s="1"/>
    </row>
    <row r="36" spans="1:11" x14ac:dyDescent="0.25">
      <c r="A36" s="24" t="s">
        <v>232</v>
      </c>
      <c r="B36" s="25">
        <v>8912</v>
      </c>
      <c r="C36" s="25">
        <v>12746</v>
      </c>
      <c r="D36" s="25">
        <v>5454</v>
      </c>
      <c r="E36" s="25">
        <v>277</v>
      </c>
      <c r="F36" s="25" t="s">
        <v>509</v>
      </c>
      <c r="G36" s="25">
        <v>27389</v>
      </c>
      <c r="H36" s="25">
        <v>134</v>
      </c>
      <c r="I36" s="25">
        <f t="shared" si="0"/>
        <v>27523</v>
      </c>
      <c r="K36" s="1"/>
    </row>
    <row r="37" spans="1:11" x14ac:dyDescent="0.25">
      <c r="A37" s="22" t="s">
        <v>237</v>
      </c>
      <c r="B37" s="23">
        <v>7380</v>
      </c>
      <c r="C37" s="23">
        <v>12275</v>
      </c>
      <c r="D37" s="23">
        <v>6244</v>
      </c>
      <c r="E37" s="23" t="s">
        <v>509</v>
      </c>
      <c r="F37" s="23">
        <v>274</v>
      </c>
      <c r="G37" s="23">
        <v>26173</v>
      </c>
      <c r="H37" s="23">
        <v>178</v>
      </c>
      <c r="I37" s="23">
        <f t="shared" si="0"/>
        <v>26351</v>
      </c>
      <c r="K37" s="1"/>
    </row>
    <row r="38" spans="1:11" x14ac:dyDescent="0.25">
      <c r="A38" s="24" t="s">
        <v>242</v>
      </c>
      <c r="B38" s="26">
        <v>5307</v>
      </c>
      <c r="C38" s="26">
        <v>2909</v>
      </c>
      <c r="D38" s="26">
        <v>878</v>
      </c>
      <c r="E38" s="26">
        <v>438</v>
      </c>
      <c r="F38" s="26">
        <v>226</v>
      </c>
      <c r="G38" s="26">
        <v>9758</v>
      </c>
      <c r="H38" s="26">
        <v>72</v>
      </c>
      <c r="I38" s="25">
        <f t="shared" si="0"/>
        <v>9830</v>
      </c>
      <c r="K38" s="1"/>
    </row>
    <row r="39" spans="1:11" x14ac:dyDescent="0.25">
      <c r="A39" s="24" t="s">
        <v>248</v>
      </c>
      <c r="B39" s="26">
        <v>5087</v>
      </c>
      <c r="C39" s="26">
        <v>7685</v>
      </c>
      <c r="D39" s="26">
        <v>5130</v>
      </c>
      <c r="E39" s="26" t="s">
        <v>509</v>
      </c>
      <c r="F39" s="26">
        <v>313</v>
      </c>
      <c r="G39" s="26">
        <v>18215</v>
      </c>
      <c r="H39" s="26">
        <v>67</v>
      </c>
      <c r="I39" s="25">
        <f t="shared" si="0"/>
        <v>18282</v>
      </c>
      <c r="K39" s="1"/>
    </row>
    <row r="40" spans="1:11" x14ac:dyDescent="0.25">
      <c r="A40" s="24" t="s">
        <v>254</v>
      </c>
      <c r="B40" s="26">
        <v>5870</v>
      </c>
      <c r="C40" s="26">
        <v>14377</v>
      </c>
      <c r="D40" s="26">
        <v>6939</v>
      </c>
      <c r="E40" s="26">
        <v>199</v>
      </c>
      <c r="F40" s="26">
        <v>298</v>
      </c>
      <c r="G40" s="26">
        <v>27683</v>
      </c>
      <c r="H40" s="26">
        <v>110</v>
      </c>
      <c r="I40" s="25">
        <f t="shared" si="0"/>
        <v>27793</v>
      </c>
      <c r="K40" s="1"/>
    </row>
    <row r="41" spans="1:11" x14ac:dyDescent="0.25">
      <c r="A41" s="24" t="s">
        <v>260</v>
      </c>
      <c r="B41" s="26">
        <v>3079</v>
      </c>
      <c r="C41" s="26">
        <v>5243</v>
      </c>
      <c r="D41" s="26">
        <v>826</v>
      </c>
      <c r="E41" s="26" t="s">
        <v>509</v>
      </c>
      <c r="F41" s="26" t="s">
        <v>509</v>
      </c>
      <c r="G41" s="26">
        <v>9148</v>
      </c>
      <c r="H41" s="26">
        <v>44</v>
      </c>
      <c r="I41" s="25">
        <f t="shared" si="0"/>
        <v>9192</v>
      </c>
      <c r="K41" s="1"/>
    </row>
    <row r="42" spans="1:11" x14ac:dyDescent="0.25">
      <c r="A42" s="22" t="s">
        <v>264</v>
      </c>
      <c r="B42" s="27">
        <v>9148</v>
      </c>
      <c r="C42" s="27">
        <v>12255</v>
      </c>
      <c r="D42" s="27">
        <v>3846</v>
      </c>
      <c r="E42" s="27" t="s">
        <v>509</v>
      </c>
      <c r="F42" s="27">
        <v>543</v>
      </c>
      <c r="G42" s="27">
        <v>25792</v>
      </c>
      <c r="H42" s="27">
        <v>87</v>
      </c>
      <c r="I42" s="23">
        <f t="shared" si="0"/>
        <v>25879</v>
      </c>
      <c r="K42" s="1"/>
    </row>
    <row r="43" spans="1:11" x14ac:dyDescent="0.25">
      <c r="A43" s="24" t="s">
        <v>269</v>
      </c>
      <c r="B43" s="26">
        <v>10373</v>
      </c>
      <c r="C43" s="26">
        <v>12361</v>
      </c>
      <c r="D43" s="26">
        <v>4148</v>
      </c>
      <c r="E43" s="26">
        <v>316</v>
      </c>
      <c r="F43" s="26" t="s">
        <v>509</v>
      </c>
      <c r="G43" s="26">
        <v>27198</v>
      </c>
      <c r="H43" s="26">
        <v>134</v>
      </c>
      <c r="I43" s="25">
        <f t="shared" si="0"/>
        <v>27332</v>
      </c>
      <c r="K43" s="1"/>
    </row>
    <row r="44" spans="1:11" x14ac:dyDescent="0.25">
      <c r="A44" s="24" t="s">
        <v>274</v>
      </c>
      <c r="B44" s="26">
        <v>13194</v>
      </c>
      <c r="C44" s="26">
        <v>9808</v>
      </c>
      <c r="D44" s="26">
        <v>5208</v>
      </c>
      <c r="E44" s="26">
        <v>247</v>
      </c>
      <c r="F44" s="26" t="s">
        <v>509</v>
      </c>
      <c r="G44" s="26">
        <v>28457</v>
      </c>
      <c r="H44" s="26">
        <v>134</v>
      </c>
      <c r="I44" s="25">
        <f t="shared" si="0"/>
        <v>28591</v>
      </c>
      <c r="K44" s="1"/>
    </row>
    <row r="45" spans="1:11" x14ac:dyDescent="0.25">
      <c r="A45" s="24" t="s">
        <v>279</v>
      </c>
      <c r="B45" s="26">
        <v>6952</v>
      </c>
      <c r="C45" s="26">
        <v>6912</v>
      </c>
      <c r="D45" s="26">
        <v>15257</v>
      </c>
      <c r="E45" s="26" t="s">
        <v>509</v>
      </c>
      <c r="F45" s="26">
        <v>125</v>
      </c>
      <c r="G45" s="26">
        <v>29246</v>
      </c>
      <c r="H45" s="26">
        <v>88</v>
      </c>
      <c r="I45" s="25">
        <f t="shared" si="0"/>
        <v>29334</v>
      </c>
      <c r="K45" s="1"/>
    </row>
    <row r="46" spans="1:11" x14ac:dyDescent="0.25">
      <c r="A46" s="24" t="s">
        <v>285</v>
      </c>
      <c r="B46" s="26">
        <v>14468</v>
      </c>
      <c r="C46" s="26">
        <v>9189</v>
      </c>
      <c r="D46" s="26">
        <v>8157</v>
      </c>
      <c r="E46" s="26" t="s">
        <v>509</v>
      </c>
      <c r="F46" s="26">
        <v>245</v>
      </c>
      <c r="G46" s="26">
        <v>32059</v>
      </c>
      <c r="H46" s="26">
        <v>159</v>
      </c>
      <c r="I46" s="25">
        <f t="shared" si="0"/>
        <v>32218</v>
      </c>
      <c r="K46" s="1"/>
    </row>
    <row r="47" spans="1:11" x14ac:dyDescent="0.25">
      <c r="A47" s="22" t="s">
        <v>290</v>
      </c>
      <c r="B47" s="27">
        <v>9707</v>
      </c>
      <c r="C47" s="27">
        <v>973</v>
      </c>
      <c r="D47" s="27" t="s">
        <v>509</v>
      </c>
      <c r="E47" s="27" t="s">
        <v>509</v>
      </c>
      <c r="F47" s="27">
        <v>3958</v>
      </c>
      <c r="G47" s="27">
        <v>14638</v>
      </c>
      <c r="H47" s="27">
        <v>63</v>
      </c>
      <c r="I47" s="23">
        <f t="shared" si="0"/>
        <v>14701</v>
      </c>
      <c r="K47" s="1"/>
    </row>
    <row r="48" spans="1:11" x14ac:dyDescent="0.25">
      <c r="A48" s="24" t="s">
        <v>296</v>
      </c>
      <c r="B48" s="26">
        <v>6634</v>
      </c>
      <c r="C48" s="26">
        <v>2102</v>
      </c>
      <c r="D48" s="26" t="s">
        <v>509</v>
      </c>
      <c r="E48" s="26" t="s">
        <v>509</v>
      </c>
      <c r="F48" s="26" t="s">
        <v>509</v>
      </c>
      <c r="G48" s="26">
        <v>8736</v>
      </c>
      <c r="H48" s="26">
        <v>132</v>
      </c>
      <c r="I48" s="25">
        <f t="shared" si="0"/>
        <v>8868</v>
      </c>
      <c r="K48" s="1"/>
    </row>
    <row r="49" spans="1:11" x14ac:dyDescent="0.25">
      <c r="A49" s="24" t="s">
        <v>299</v>
      </c>
      <c r="B49" s="26">
        <v>14470</v>
      </c>
      <c r="C49" s="26">
        <v>7874</v>
      </c>
      <c r="D49" s="26">
        <v>5061</v>
      </c>
      <c r="E49" s="26" t="s">
        <v>509</v>
      </c>
      <c r="F49" s="26" t="s">
        <v>509</v>
      </c>
      <c r="G49" s="26">
        <v>27405</v>
      </c>
      <c r="H49" s="26">
        <v>103</v>
      </c>
      <c r="I49" s="25">
        <f t="shared" si="0"/>
        <v>27508</v>
      </c>
      <c r="K49" s="1"/>
    </row>
    <row r="50" spans="1:11" x14ac:dyDescent="0.25">
      <c r="A50" s="24" t="s">
        <v>303</v>
      </c>
      <c r="B50" s="26">
        <v>7582</v>
      </c>
      <c r="C50" s="26">
        <v>14079</v>
      </c>
      <c r="D50" s="26">
        <v>3237</v>
      </c>
      <c r="E50" s="26">
        <v>248</v>
      </c>
      <c r="F50" s="26">
        <v>88</v>
      </c>
      <c r="G50" s="26">
        <v>25234</v>
      </c>
      <c r="H50" s="26">
        <v>133</v>
      </c>
      <c r="I50" s="25">
        <f t="shared" si="0"/>
        <v>25367</v>
      </c>
      <c r="K50" s="1"/>
    </row>
    <row r="51" spans="1:11" x14ac:dyDescent="0.25">
      <c r="A51" s="24" t="s">
        <v>309</v>
      </c>
      <c r="B51" s="26">
        <v>9910</v>
      </c>
      <c r="C51" s="26">
        <v>11754</v>
      </c>
      <c r="D51" s="26">
        <v>2985</v>
      </c>
      <c r="E51" s="26" t="s">
        <v>509</v>
      </c>
      <c r="F51" s="26" t="s">
        <v>509</v>
      </c>
      <c r="G51" s="26">
        <v>24649</v>
      </c>
      <c r="H51" s="26">
        <v>135</v>
      </c>
      <c r="I51" s="25">
        <f t="shared" si="0"/>
        <v>24784</v>
      </c>
      <c r="K51" s="1"/>
    </row>
    <row r="52" spans="1:11" x14ac:dyDescent="0.25">
      <c r="A52" s="22" t="s">
        <v>313</v>
      </c>
      <c r="B52" s="27">
        <v>6602</v>
      </c>
      <c r="C52" s="27">
        <v>13646</v>
      </c>
      <c r="D52" s="27">
        <v>6505</v>
      </c>
      <c r="E52" s="27" t="s">
        <v>509</v>
      </c>
      <c r="F52" s="27">
        <v>160</v>
      </c>
      <c r="G52" s="27">
        <v>26913</v>
      </c>
      <c r="H52" s="27">
        <v>78</v>
      </c>
      <c r="I52" s="23">
        <f t="shared" si="0"/>
        <v>26991</v>
      </c>
      <c r="K52" s="1"/>
    </row>
    <row r="53" spans="1:11" x14ac:dyDescent="0.25">
      <c r="A53" s="24" t="s">
        <v>318</v>
      </c>
      <c r="B53" s="26">
        <v>10725</v>
      </c>
      <c r="C53" s="26">
        <v>5942</v>
      </c>
      <c r="D53" s="26">
        <v>2109</v>
      </c>
      <c r="E53" s="26" t="s">
        <v>509</v>
      </c>
      <c r="F53" s="26" t="s">
        <v>509</v>
      </c>
      <c r="G53" s="26">
        <v>18776</v>
      </c>
      <c r="H53" s="26">
        <v>143</v>
      </c>
      <c r="I53" s="25">
        <f t="shared" si="0"/>
        <v>18919</v>
      </c>
      <c r="K53" s="1"/>
    </row>
    <row r="54" spans="1:11" x14ac:dyDescent="0.25">
      <c r="A54" s="24" t="s">
        <v>322</v>
      </c>
      <c r="B54" s="26">
        <v>11189</v>
      </c>
      <c r="C54" s="26">
        <v>5683</v>
      </c>
      <c r="D54" s="26">
        <v>2353</v>
      </c>
      <c r="E54" s="26" t="s">
        <v>509</v>
      </c>
      <c r="F54" s="26" t="s">
        <v>509</v>
      </c>
      <c r="G54" s="26">
        <v>19225</v>
      </c>
      <c r="H54" s="26">
        <v>154</v>
      </c>
      <c r="I54" s="25">
        <f t="shared" si="0"/>
        <v>19379</v>
      </c>
      <c r="K54" s="1"/>
    </row>
    <row r="55" spans="1:11" x14ac:dyDescent="0.25">
      <c r="A55" s="24" t="s">
        <v>326</v>
      </c>
      <c r="B55" s="26">
        <v>7916</v>
      </c>
      <c r="C55" s="26">
        <v>5135</v>
      </c>
      <c r="D55" s="26">
        <v>1579</v>
      </c>
      <c r="E55" s="26" t="s">
        <v>509</v>
      </c>
      <c r="F55" s="26">
        <v>453</v>
      </c>
      <c r="G55" s="26">
        <v>15083</v>
      </c>
      <c r="H55" s="26">
        <v>150</v>
      </c>
      <c r="I55" s="25">
        <f t="shared" si="0"/>
        <v>15233</v>
      </c>
      <c r="K55" s="1"/>
    </row>
    <row r="56" spans="1:11" x14ac:dyDescent="0.25">
      <c r="A56" s="24" t="s">
        <v>332</v>
      </c>
      <c r="B56" s="26">
        <v>8218</v>
      </c>
      <c r="C56" s="26">
        <v>8084</v>
      </c>
      <c r="D56" s="26">
        <v>2524</v>
      </c>
      <c r="E56" s="26" t="s">
        <v>509</v>
      </c>
      <c r="F56" s="26">
        <v>1012</v>
      </c>
      <c r="G56" s="26">
        <v>19838</v>
      </c>
      <c r="H56" s="26">
        <v>172</v>
      </c>
      <c r="I56" s="25">
        <f t="shared" si="0"/>
        <v>20010</v>
      </c>
      <c r="K56" s="1"/>
    </row>
    <row r="57" spans="1:11" x14ac:dyDescent="0.25">
      <c r="A57" s="22" t="s">
        <v>338</v>
      </c>
      <c r="B57" s="27">
        <v>6914</v>
      </c>
      <c r="C57" s="27">
        <v>5666</v>
      </c>
      <c r="D57" s="27">
        <v>1561</v>
      </c>
      <c r="E57" s="27" t="s">
        <v>509</v>
      </c>
      <c r="F57" s="27" t="s">
        <v>509</v>
      </c>
      <c r="G57" s="27">
        <v>14141</v>
      </c>
      <c r="H57" s="27">
        <v>173</v>
      </c>
      <c r="I57" s="23">
        <f t="shared" si="0"/>
        <v>14314</v>
      </c>
      <c r="K57" s="1"/>
    </row>
    <row r="58" spans="1:11" x14ac:dyDescent="0.25">
      <c r="A58" s="24" t="s">
        <v>342</v>
      </c>
      <c r="B58" s="26">
        <v>10332</v>
      </c>
      <c r="C58" s="26">
        <v>8542</v>
      </c>
      <c r="D58" s="26">
        <v>2833</v>
      </c>
      <c r="E58" s="26" t="s">
        <v>509</v>
      </c>
      <c r="F58" s="26" t="s">
        <v>509</v>
      </c>
      <c r="G58" s="26">
        <v>21707</v>
      </c>
      <c r="H58" s="26">
        <v>192</v>
      </c>
      <c r="I58" s="25">
        <f t="shared" si="0"/>
        <v>21899</v>
      </c>
      <c r="K58" s="1"/>
    </row>
    <row r="59" spans="1:11" x14ac:dyDescent="0.25">
      <c r="A59" s="24" t="s">
        <v>346</v>
      </c>
      <c r="B59" s="26">
        <v>9321</v>
      </c>
      <c r="C59" s="26">
        <v>10764</v>
      </c>
      <c r="D59" s="26">
        <v>14775</v>
      </c>
      <c r="E59" s="26" t="s">
        <v>509</v>
      </c>
      <c r="F59" s="26">
        <v>364</v>
      </c>
      <c r="G59" s="26">
        <v>35224</v>
      </c>
      <c r="H59" s="26">
        <v>79</v>
      </c>
      <c r="I59" s="25">
        <f t="shared" si="0"/>
        <v>35303</v>
      </c>
      <c r="K59" s="1"/>
    </row>
    <row r="60" spans="1:11" x14ac:dyDescent="0.25">
      <c r="A60" s="24" t="s">
        <v>351</v>
      </c>
      <c r="B60" s="26">
        <v>8716</v>
      </c>
      <c r="C60" s="26">
        <v>11921</v>
      </c>
      <c r="D60" s="26">
        <v>7129</v>
      </c>
      <c r="E60" s="26">
        <v>177</v>
      </c>
      <c r="F60" s="26">
        <v>130</v>
      </c>
      <c r="G60" s="26">
        <v>28073</v>
      </c>
      <c r="H60" s="26">
        <v>121</v>
      </c>
      <c r="I60" s="25">
        <f t="shared" si="0"/>
        <v>28194</v>
      </c>
      <c r="K60" s="1"/>
    </row>
    <row r="61" spans="1:11" x14ac:dyDescent="0.25">
      <c r="A61" s="24" t="s">
        <v>357</v>
      </c>
      <c r="B61" s="26">
        <v>14829</v>
      </c>
      <c r="C61" s="26">
        <v>7161</v>
      </c>
      <c r="D61" s="26">
        <v>4175</v>
      </c>
      <c r="E61" s="26">
        <v>410</v>
      </c>
      <c r="F61" s="26" t="s">
        <v>509</v>
      </c>
      <c r="G61" s="26">
        <v>26575</v>
      </c>
      <c r="H61" s="26">
        <v>103</v>
      </c>
      <c r="I61" s="25">
        <f t="shared" si="0"/>
        <v>26678</v>
      </c>
      <c r="K61" s="1"/>
    </row>
    <row r="62" spans="1:11" x14ac:dyDescent="0.25">
      <c r="A62" s="22" t="s">
        <v>362</v>
      </c>
      <c r="B62" s="27">
        <v>6772</v>
      </c>
      <c r="C62" s="27">
        <v>5613</v>
      </c>
      <c r="D62" s="27" t="s">
        <v>509</v>
      </c>
      <c r="E62" s="27" t="s">
        <v>509</v>
      </c>
      <c r="F62" s="27">
        <v>580</v>
      </c>
      <c r="G62" s="27">
        <v>12965</v>
      </c>
      <c r="H62" s="27">
        <v>73</v>
      </c>
      <c r="I62" s="23">
        <f t="shared" si="0"/>
        <v>13038</v>
      </c>
      <c r="K62" s="1"/>
    </row>
    <row r="63" spans="1:11" x14ac:dyDescent="0.25">
      <c r="A63" s="24" t="s">
        <v>366</v>
      </c>
      <c r="B63" s="26">
        <v>3531</v>
      </c>
      <c r="C63" s="26">
        <v>4748</v>
      </c>
      <c r="D63" s="26" t="s">
        <v>509</v>
      </c>
      <c r="E63" s="26" t="s">
        <v>509</v>
      </c>
      <c r="F63" s="26">
        <v>834</v>
      </c>
      <c r="G63" s="26">
        <v>9113</v>
      </c>
      <c r="H63" s="26">
        <v>62</v>
      </c>
      <c r="I63" s="25">
        <f t="shared" si="0"/>
        <v>9175</v>
      </c>
      <c r="K63" s="1"/>
    </row>
    <row r="64" spans="1:11" x14ac:dyDescent="0.25">
      <c r="A64" s="24" t="s">
        <v>370</v>
      </c>
      <c r="B64" s="26">
        <v>11918</v>
      </c>
      <c r="C64" s="26">
        <v>9763</v>
      </c>
      <c r="D64" s="26">
        <v>3091</v>
      </c>
      <c r="E64" s="26">
        <v>279</v>
      </c>
      <c r="F64" s="26" t="s">
        <v>509</v>
      </c>
      <c r="G64" s="26">
        <v>25051</v>
      </c>
      <c r="H64" s="26">
        <v>178</v>
      </c>
      <c r="I64" s="25">
        <f t="shared" si="0"/>
        <v>25229</v>
      </c>
      <c r="K64" s="1"/>
    </row>
    <row r="65" spans="1:11" x14ac:dyDescent="0.25">
      <c r="A65" s="24" t="s">
        <v>375</v>
      </c>
      <c r="B65" s="26">
        <v>7413</v>
      </c>
      <c r="C65" s="26">
        <v>11085</v>
      </c>
      <c r="D65" s="26">
        <v>2190</v>
      </c>
      <c r="E65" s="26" t="s">
        <v>509</v>
      </c>
      <c r="F65" s="26" t="s">
        <v>509</v>
      </c>
      <c r="G65" s="26">
        <v>20688</v>
      </c>
      <c r="H65" s="26">
        <v>160</v>
      </c>
      <c r="I65" s="25">
        <f t="shared" si="0"/>
        <v>20848</v>
      </c>
      <c r="K65" s="1"/>
    </row>
    <row r="66" spans="1:11" x14ac:dyDescent="0.25">
      <c r="A66" s="24" t="s">
        <v>379</v>
      </c>
      <c r="B66" s="26">
        <v>5056</v>
      </c>
      <c r="C66" s="26">
        <v>8945</v>
      </c>
      <c r="D66" s="26">
        <v>1112</v>
      </c>
      <c r="E66" s="26" t="s">
        <v>509</v>
      </c>
      <c r="F66" s="26">
        <v>232</v>
      </c>
      <c r="G66" s="26">
        <v>15345</v>
      </c>
      <c r="H66" s="26">
        <v>163</v>
      </c>
      <c r="I66" s="25">
        <f t="shared" si="0"/>
        <v>15508</v>
      </c>
      <c r="K66" s="1"/>
    </row>
    <row r="67" spans="1:11" x14ac:dyDescent="0.25">
      <c r="A67" s="22" t="s">
        <v>385</v>
      </c>
      <c r="B67" s="27">
        <v>7015</v>
      </c>
      <c r="C67" s="27">
        <v>9262</v>
      </c>
      <c r="D67" s="27">
        <v>1840</v>
      </c>
      <c r="E67" s="27" t="s">
        <v>509</v>
      </c>
      <c r="F67" s="27">
        <v>462</v>
      </c>
      <c r="G67" s="27">
        <v>18579</v>
      </c>
      <c r="H67" s="27">
        <v>133</v>
      </c>
      <c r="I67" s="23">
        <f t="shared" ref="I67:I88" si="1">G67+H67</f>
        <v>18712</v>
      </c>
      <c r="K67" s="1"/>
    </row>
    <row r="68" spans="1:11" x14ac:dyDescent="0.25">
      <c r="A68" s="24" t="s">
        <v>390</v>
      </c>
      <c r="B68" s="26">
        <v>5100</v>
      </c>
      <c r="C68" s="26">
        <v>9744</v>
      </c>
      <c r="D68" s="26">
        <v>1171</v>
      </c>
      <c r="E68" s="26" t="s">
        <v>509</v>
      </c>
      <c r="F68" s="26">
        <v>988</v>
      </c>
      <c r="G68" s="26">
        <v>17003</v>
      </c>
      <c r="H68" s="26">
        <v>122</v>
      </c>
      <c r="I68" s="25">
        <f t="shared" si="1"/>
        <v>17125</v>
      </c>
      <c r="K68" s="1"/>
    </row>
    <row r="69" spans="1:11" x14ac:dyDescent="0.25">
      <c r="A69" s="24" t="s">
        <v>395</v>
      </c>
      <c r="B69" s="26">
        <v>10064</v>
      </c>
      <c r="C69" s="26">
        <v>12226</v>
      </c>
      <c r="D69" s="26">
        <v>1620</v>
      </c>
      <c r="E69" s="26" t="s">
        <v>509</v>
      </c>
      <c r="F69" s="26">
        <v>132</v>
      </c>
      <c r="G69" s="26">
        <v>24042</v>
      </c>
      <c r="H69" s="26">
        <v>203</v>
      </c>
      <c r="I69" s="25">
        <f t="shared" si="1"/>
        <v>24245</v>
      </c>
      <c r="K69" s="1"/>
    </row>
    <row r="70" spans="1:11" x14ac:dyDescent="0.25">
      <c r="A70" s="24" t="s">
        <v>400</v>
      </c>
      <c r="B70" s="26">
        <v>13509</v>
      </c>
      <c r="C70" s="26">
        <v>8718</v>
      </c>
      <c r="D70" s="26">
        <v>3141</v>
      </c>
      <c r="E70" s="26">
        <v>311</v>
      </c>
      <c r="F70" s="26">
        <v>841</v>
      </c>
      <c r="G70" s="26">
        <v>26520</v>
      </c>
      <c r="H70" s="26">
        <v>210</v>
      </c>
      <c r="I70" s="25">
        <f t="shared" si="1"/>
        <v>26730</v>
      </c>
      <c r="K70" s="1"/>
    </row>
    <row r="71" spans="1:11" x14ac:dyDescent="0.25">
      <c r="A71" s="24" t="s">
        <v>408</v>
      </c>
      <c r="B71" s="26">
        <v>5293</v>
      </c>
      <c r="C71" s="26">
        <v>10315</v>
      </c>
      <c r="D71" s="26">
        <v>1893</v>
      </c>
      <c r="E71" s="26" t="s">
        <v>509</v>
      </c>
      <c r="F71" s="26">
        <v>96</v>
      </c>
      <c r="G71" s="26">
        <v>17597</v>
      </c>
      <c r="H71" s="26">
        <v>157</v>
      </c>
      <c r="I71" s="25">
        <f t="shared" si="1"/>
        <v>17754</v>
      </c>
      <c r="K71" s="1"/>
    </row>
    <row r="72" spans="1:11" x14ac:dyDescent="0.25">
      <c r="A72" s="22" t="s">
        <v>413</v>
      </c>
      <c r="B72" s="27">
        <v>14101</v>
      </c>
      <c r="C72" s="27">
        <v>8648</v>
      </c>
      <c r="D72" s="27">
        <v>4574</v>
      </c>
      <c r="E72" s="27" t="s">
        <v>509</v>
      </c>
      <c r="F72" s="27">
        <v>950</v>
      </c>
      <c r="G72" s="27">
        <v>28273</v>
      </c>
      <c r="H72" s="27">
        <v>126</v>
      </c>
      <c r="I72" s="23">
        <f t="shared" si="1"/>
        <v>28399</v>
      </c>
      <c r="K72" s="1"/>
    </row>
    <row r="73" spans="1:11" x14ac:dyDescent="0.25">
      <c r="A73" s="24" t="s">
        <v>418</v>
      </c>
      <c r="B73" s="26">
        <v>9436</v>
      </c>
      <c r="C73" s="26">
        <v>16035</v>
      </c>
      <c r="D73" s="26">
        <v>4007</v>
      </c>
      <c r="E73" s="26" t="s">
        <v>509</v>
      </c>
      <c r="F73" s="26">
        <v>149</v>
      </c>
      <c r="G73" s="26">
        <v>29627</v>
      </c>
      <c r="H73" s="26">
        <v>191</v>
      </c>
      <c r="I73" s="25">
        <f t="shared" si="1"/>
        <v>29818</v>
      </c>
      <c r="K73" s="1"/>
    </row>
    <row r="74" spans="1:11" x14ac:dyDescent="0.25">
      <c r="A74" s="24" t="s">
        <v>423</v>
      </c>
      <c r="B74" s="26">
        <v>10370</v>
      </c>
      <c r="C74" s="26">
        <v>9955</v>
      </c>
      <c r="D74" s="26">
        <v>3880</v>
      </c>
      <c r="E74" s="26">
        <v>213</v>
      </c>
      <c r="F74" s="26">
        <v>181</v>
      </c>
      <c r="G74" s="26">
        <v>24599</v>
      </c>
      <c r="H74" s="26">
        <v>184</v>
      </c>
      <c r="I74" s="25">
        <f t="shared" si="1"/>
        <v>24783</v>
      </c>
      <c r="K74" s="1"/>
    </row>
    <row r="75" spans="1:11" x14ac:dyDescent="0.25">
      <c r="A75" s="24" t="s">
        <v>430</v>
      </c>
      <c r="B75" s="26">
        <v>9985</v>
      </c>
      <c r="C75" s="26">
        <v>11487</v>
      </c>
      <c r="D75" s="26">
        <v>1826</v>
      </c>
      <c r="E75" s="26">
        <v>179</v>
      </c>
      <c r="F75" s="26">
        <v>174</v>
      </c>
      <c r="G75" s="26">
        <v>23651</v>
      </c>
      <c r="H75" s="26">
        <v>253</v>
      </c>
      <c r="I75" s="25">
        <f t="shared" si="1"/>
        <v>23904</v>
      </c>
      <c r="K75" s="1"/>
    </row>
    <row r="76" spans="1:11" x14ac:dyDescent="0.25">
      <c r="A76" s="24" t="s">
        <v>436</v>
      </c>
      <c r="B76" s="26">
        <v>5160</v>
      </c>
      <c r="C76" s="26">
        <v>14351</v>
      </c>
      <c r="D76" s="26">
        <v>4222</v>
      </c>
      <c r="E76" s="26" t="s">
        <v>509</v>
      </c>
      <c r="F76" s="26">
        <v>203</v>
      </c>
      <c r="G76" s="26">
        <v>23936</v>
      </c>
      <c r="H76" s="26">
        <v>188</v>
      </c>
      <c r="I76" s="25">
        <f t="shared" si="1"/>
        <v>24124</v>
      </c>
      <c r="K76" s="1"/>
    </row>
    <row r="77" spans="1:11" x14ac:dyDescent="0.25">
      <c r="A77" s="22" t="s">
        <v>441</v>
      </c>
      <c r="B77" s="27">
        <v>7236</v>
      </c>
      <c r="C77" s="27">
        <v>12504</v>
      </c>
      <c r="D77" s="27">
        <v>2580</v>
      </c>
      <c r="E77" s="27" t="s">
        <v>509</v>
      </c>
      <c r="F77" s="27">
        <v>181</v>
      </c>
      <c r="G77" s="27">
        <v>22501</v>
      </c>
      <c r="H77" s="27">
        <v>230</v>
      </c>
      <c r="I77" s="23">
        <f t="shared" si="1"/>
        <v>22731</v>
      </c>
      <c r="K77" s="1"/>
    </row>
    <row r="78" spans="1:11" x14ac:dyDescent="0.25">
      <c r="A78" s="24" t="s">
        <v>446</v>
      </c>
      <c r="B78" s="26">
        <v>5377</v>
      </c>
      <c r="C78" s="26">
        <v>12031</v>
      </c>
      <c r="D78" s="26">
        <v>1848</v>
      </c>
      <c r="E78" s="26" t="s">
        <v>509</v>
      </c>
      <c r="F78" s="26">
        <v>589</v>
      </c>
      <c r="G78" s="26">
        <v>19845</v>
      </c>
      <c r="H78" s="26">
        <v>174</v>
      </c>
      <c r="I78" s="25">
        <f t="shared" si="1"/>
        <v>20019</v>
      </c>
      <c r="K78" s="1"/>
    </row>
    <row r="79" spans="1:11" x14ac:dyDescent="0.25">
      <c r="A79" s="24" t="s">
        <v>452</v>
      </c>
      <c r="B79" s="26">
        <v>10047</v>
      </c>
      <c r="C79" s="26">
        <v>8057</v>
      </c>
      <c r="D79" s="26">
        <v>2894</v>
      </c>
      <c r="E79" s="26" t="s">
        <v>509</v>
      </c>
      <c r="F79" s="26">
        <v>172</v>
      </c>
      <c r="G79" s="26">
        <v>21170</v>
      </c>
      <c r="H79" s="26">
        <v>141</v>
      </c>
      <c r="I79" s="25">
        <f t="shared" si="1"/>
        <v>21311</v>
      </c>
      <c r="K79" s="1"/>
    </row>
    <row r="80" spans="1:11" x14ac:dyDescent="0.25">
      <c r="A80" s="24" t="s">
        <v>457</v>
      </c>
      <c r="B80" s="26">
        <v>3917</v>
      </c>
      <c r="C80" s="26">
        <v>15962</v>
      </c>
      <c r="D80" s="26">
        <v>4136</v>
      </c>
      <c r="E80" s="26" t="s">
        <v>509</v>
      </c>
      <c r="F80" s="26">
        <v>426</v>
      </c>
      <c r="G80" s="26">
        <v>24441</v>
      </c>
      <c r="H80" s="26">
        <v>255</v>
      </c>
      <c r="I80" s="25">
        <f t="shared" si="1"/>
        <v>24696</v>
      </c>
      <c r="K80" s="1"/>
    </row>
    <row r="81" spans="1:11" x14ac:dyDescent="0.25">
      <c r="A81" s="24" t="s">
        <v>464</v>
      </c>
      <c r="B81" s="26">
        <v>8414</v>
      </c>
      <c r="C81" s="26">
        <v>14195</v>
      </c>
      <c r="D81" s="26">
        <v>2604</v>
      </c>
      <c r="E81" s="26" t="s">
        <v>509</v>
      </c>
      <c r="F81" s="26">
        <v>161</v>
      </c>
      <c r="G81" s="26">
        <v>25374</v>
      </c>
      <c r="H81" s="26">
        <v>102</v>
      </c>
      <c r="I81" s="25">
        <f t="shared" si="1"/>
        <v>25476</v>
      </c>
      <c r="K81" s="1"/>
    </row>
    <row r="82" spans="1:11" x14ac:dyDescent="0.25">
      <c r="A82" s="22" t="s">
        <v>470</v>
      </c>
      <c r="B82" s="27">
        <v>12464</v>
      </c>
      <c r="C82" s="27">
        <v>6244</v>
      </c>
      <c r="D82" s="27">
        <v>3301</v>
      </c>
      <c r="E82" s="27">
        <v>265</v>
      </c>
      <c r="F82" s="27" t="s">
        <v>509</v>
      </c>
      <c r="G82" s="27">
        <v>22274</v>
      </c>
      <c r="H82" s="27">
        <v>116</v>
      </c>
      <c r="I82" s="23">
        <f t="shared" si="1"/>
        <v>22390</v>
      </c>
      <c r="K82" s="1"/>
    </row>
    <row r="83" spans="1:11" x14ac:dyDescent="0.25">
      <c r="A83" s="24" t="s">
        <v>475</v>
      </c>
      <c r="B83" s="26">
        <v>5064</v>
      </c>
      <c r="C83" s="26">
        <v>13420</v>
      </c>
      <c r="D83" s="26">
        <v>3059</v>
      </c>
      <c r="E83" s="26">
        <v>352</v>
      </c>
      <c r="F83" s="26">
        <v>116</v>
      </c>
      <c r="G83" s="26">
        <v>22011</v>
      </c>
      <c r="H83" s="26">
        <v>87</v>
      </c>
      <c r="I83" s="25">
        <f t="shared" si="1"/>
        <v>22098</v>
      </c>
      <c r="K83" s="1"/>
    </row>
    <row r="84" spans="1:11" x14ac:dyDescent="0.25">
      <c r="A84" s="24" t="s">
        <v>481</v>
      </c>
      <c r="B84" s="26">
        <v>13625</v>
      </c>
      <c r="C84" s="26">
        <v>8355</v>
      </c>
      <c r="D84" s="26">
        <v>6139</v>
      </c>
      <c r="E84" s="26">
        <v>341</v>
      </c>
      <c r="F84" s="26" t="s">
        <v>509</v>
      </c>
      <c r="G84" s="26">
        <v>28460</v>
      </c>
      <c r="H84" s="26">
        <v>105</v>
      </c>
      <c r="I84" s="25">
        <f t="shared" si="1"/>
        <v>28565</v>
      </c>
      <c r="K84" s="1"/>
    </row>
    <row r="85" spans="1:11" x14ac:dyDescent="0.25">
      <c r="A85" s="24" t="s">
        <v>486</v>
      </c>
      <c r="B85" s="26">
        <v>4689</v>
      </c>
      <c r="C85" s="26">
        <v>16057</v>
      </c>
      <c r="D85" s="26">
        <v>9194</v>
      </c>
      <c r="E85" s="26">
        <v>190</v>
      </c>
      <c r="F85" s="26">
        <v>137</v>
      </c>
      <c r="G85" s="26">
        <v>30267</v>
      </c>
      <c r="H85" s="26">
        <v>115</v>
      </c>
      <c r="I85" s="25">
        <f t="shared" si="1"/>
        <v>30382</v>
      </c>
      <c r="K85" s="1"/>
    </row>
    <row r="86" spans="1:11" x14ac:dyDescent="0.25">
      <c r="A86" s="24" t="s">
        <v>493</v>
      </c>
      <c r="B86" s="26">
        <v>4005</v>
      </c>
      <c r="C86" s="26">
        <v>13531</v>
      </c>
      <c r="D86" s="26">
        <v>7491</v>
      </c>
      <c r="E86" s="26" t="s">
        <v>509</v>
      </c>
      <c r="F86" s="26">
        <v>207</v>
      </c>
      <c r="G86" s="26">
        <v>25234</v>
      </c>
      <c r="H86" s="26">
        <v>175</v>
      </c>
      <c r="I86" s="25">
        <f t="shared" si="1"/>
        <v>25409</v>
      </c>
      <c r="K86" s="1"/>
    </row>
    <row r="87" spans="1:11" x14ac:dyDescent="0.25">
      <c r="A87" s="22" t="s">
        <v>498</v>
      </c>
      <c r="B87" s="27">
        <v>13596</v>
      </c>
      <c r="C87" s="27">
        <v>5622</v>
      </c>
      <c r="D87" s="27">
        <v>4575</v>
      </c>
      <c r="E87" s="27" t="s">
        <v>509</v>
      </c>
      <c r="F87" s="27" t="s">
        <v>509</v>
      </c>
      <c r="G87" s="27">
        <v>23793</v>
      </c>
      <c r="H87" s="27">
        <v>172</v>
      </c>
      <c r="I87" s="23">
        <f t="shared" si="1"/>
        <v>23965</v>
      </c>
      <c r="K87" s="1"/>
    </row>
    <row r="88" spans="1:11" ht="15.75" thickBot="1" x14ac:dyDescent="0.3">
      <c r="A88" s="28" t="s">
        <v>502</v>
      </c>
      <c r="B88" s="29">
        <v>10449</v>
      </c>
      <c r="C88" s="29">
        <v>6532</v>
      </c>
      <c r="D88" s="29">
        <v>6947</v>
      </c>
      <c r="E88" s="29">
        <v>186</v>
      </c>
      <c r="F88" s="29">
        <v>143</v>
      </c>
      <c r="G88" s="29">
        <v>24257</v>
      </c>
      <c r="H88" s="29">
        <v>100</v>
      </c>
      <c r="I88" s="30">
        <f t="shared" si="1"/>
        <v>24357</v>
      </c>
      <c r="K88" s="1"/>
    </row>
    <row r="89" spans="1:11" s="2" customFormat="1" ht="20.100000000000001" customHeight="1" x14ac:dyDescent="0.25">
      <c r="A89" s="31" t="s">
        <v>48</v>
      </c>
      <c r="B89" s="32">
        <f>SUM(B2:B88)</f>
        <v>796772</v>
      </c>
      <c r="C89" s="32">
        <f t="shared" ref="C89:I89" si="2">SUM(C2:C88)</f>
        <v>795106</v>
      </c>
      <c r="D89" s="32">
        <f t="shared" si="2"/>
        <v>332387</v>
      </c>
      <c r="E89" s="32">
        <f t="shared" si="2"/>
        <v>7838</v>
      </c>
      <c r="F89" s="32">
        <f t="shared" si="2"/>
        <v>41911</v>
      </c>
      <c r="G89" s="32">
        <f t="shared" si="2"/>
        <v>1974014</v>
      </c>
      <c r="H89" s="32">
        <f t="shared" si="2"/>
        <v>11609</v>
      </c>
      <c r="I89" s="32">
        <f t="shared" si="2"/>
        <v>1985623</v>
      </c>
    </row>
    <row r="91" spans="1:11" x14ac:dyDescent="0.25">
      <c r="A91" s="33" t="s">
        <v>512</v>
      </c>
      <c r="B91" s="33"/>
      <c r="C91" s="33"/>
      <c r="D91" s="33"/>
      <c r="E91" s="33"/>
      <c r="F91" s="33"/>
      <c r="G91" s="33"/>
      <c r="H91" s="33"/>
      <c r="I91" s="33"/>
    </row>
    <row r="92" spans="1:11" x14ac:dyDescent="0.25">
      <c r="A92" s="33"/>
      <c r="B92" s="33"/>
      <c r="C92" s="33"/>
      <c r="D92" s="33"/>
      <c r="E92" s="33"/>
      <c r="F92" s="33"/>
      <c r="G92" s="33"/>
      <c r="H92" s="33"/>
      <c r="I92" s="33"/>
    </row>
    <row r="93" spans="1:11" x14ac:dyDescent="0.25">
      <c r="A93" s="33"/>
      <c r="B93" s="33"/>
      <c r="C93" s="33"/>
      <c r="D93" s="33"/>
      <c r="E93" s="33"/>
      <c r="F93" s="33"/>
      <c r="G93" s="33"/>
      <c r="H93" s="33"/>
      <c r="I93" s="33"/>
    </row>
    <row r="95" spans="1:11" x14ac:dyDescent="0.25">
      <c r="A95" s="34" t="s">
        <v>515</v>
      </c>
      <c r="B95" s="34"/>
      <c r="C95" s="34"/>
      <c r="D95" s="34"/>
      <c r="E95" s="34"/>
      <c r="F95" s="34"/>
      <c r="G95" s="34"/>
      <c r="H95" s="34"/>
      <c r="I95" s="34"/>
    </row>
    <row r="96" spans="1:11" x14ac:dyDescent="0.25">
      <c r="A96" s="34"/>
      <c r="B96" s="34"/>
      <c r="C96" s="34"/>
      <c r="D96" s="34"/>
      <c r="E96" s="34"/>
      <c r="F96" s="34"/>
      <c r="G96" s="34"/>
      <c r="H96" s="34"/>
      <c r="I96" s="34"/>
    </row>
  </sheetData>
  <mergeCells count="2">
    <mergeCell ref="A91:I93"/>
    <mergeCell ref="A95:I96"/>
  </mergeCells>
  <pageMargins left="0.7" right="0.7" top="1" bottom="0.75" header="0.3" footer="0.3"/>
  <pageSetup scale="73" fitToHeight="0" orientation="portrait" r:id="rId1"/>
  <headerFooter>
    <oddHeader>&amp;L&amp;"Arial,Regular"&amp;10Interim Statement of Votes
41st Provincial General Election - May 9, 2017
Summary of results by electoral district</oddHeader>
    <oddFooter>&amp;L&amp;"Arial,Regular"&amp;10Elections BC&amp;R&amp;"Arial,Regular"&amp;10&amp;P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3"/>
  <sheetViews>
    <sheetView showGridLines="0" zoomScaleNormal="100" zoomScaleSheetLayoutView="85" workbookViewId="0">
      <pane ySplit="1" topLeftCell="A2" activePane="bottomLeft" state="frozen"/>
      <selection pane="bottomLeft"/>
    </sheetView>
  </sheetViews>
  <sheetFormatPr defaultRowHeight="15" x14ac:dyDescent="0.25"/>
  <cols>
    <col min="1" max="1" width="41" bestFit="1" customWidth="1"/>
    <col min="2" max="2" width="34" customWidth="1"/>
    <col min="3" max="3" width="40.7109375" customWidth="1"/>
    <col min="4" max="4" width="13.7109375" customWidth="1"/>
    <col min="5" max="5" width="9.85546875" customWidth="1"/>
    <col min="6" max="6" width="14.7109375" customWidth="1"/>
    <col min="256" max="256" width="36.28515625" bestFit="1" customWidth="1"/>
    <col min="257" max="257" width="11.42578125" customWidth="1"/>
    <col min="258" max="258" width="9.85546875" customWidth="1"/>
    <col min="259" max="260" width="9.7109375" customWidth="1"/>
    <col min="261" max="261" width="11.42578125" customWidth="1"/>
    <col min="262" max="262" width="11.140625" customWidth="1"/>
    <col min="512" max="512" width="36.28515625" bestFit="1" customWidth="1"/>
    <col min="513" max="513" width="11.42578125" customWidth="1"/>
    <col min="514" max="514" width="9.85546875" customWidth="1"/>
    <col min="515" max="516" width="9.7109375" customWidth="1"/>
    <col min="517" max="517" width="11.42578125" customWidth="1"/>
    <col min="518" max="518" width="11.140625" customWidth="1"/>
    <col min="768" max="768" width="36.28515625" bestFit="1" customWidth="1"/>
    <col min="769" max="769" width="11.42578125" customWidth="1"/>
    <col min="770" max="770" width="9.85546875" customWidth="1"/>
    <col min="771" max="772" width="9.7109375" customWidth="1"/>
    <col min="773" max="773" width="11.42578125" customWidth="1"/>
    <col min="774" max="774" width="11.140625" customWidth="1"/>
    <col min="1024" max="1024" width="36.28515625" bestFit="1" customWidth="1"/>
    <col min="1025" max="1025" width="11.42578125" customWidth="1"/>
    <col min="1026" max="1026" width="9.85546875" customWidth="1"/>
    <col min="1027" max="1028" width="9.7109375" customWidth="1"/>
    <col min="1029" max="1029" width="11.42578125" customWidth="1"/>
    <col min="1030" max="1030" width="11.140625" customWidth="1"/>
    <col min="1280" max="1280" width="36.28515625" bestFit="1" customWidth="1"/>
    <col min="1281" max="1281" width="11.42578125" customWidth="1"/>
    <col min="1282" max="1282" width="9.85546875" customWidth="1"/>
    <col min="1283" max="1284" width="9.7109375" customWidth="1"/>
    <col min="1285" max="1285" width="11.42578125" customWidth="1"/>
    <col min="1286" max="1286" width="11.140625" customWidth="1"/>
    <col min="1536" max="1536" width="36.28515625" bestFit="1" customWidth="1"/>
    <col min="1537" max="1537" width="11.42578125" customWidth="1"/>
    <col min="1538" max="1538" width="9.85546875" customWidth="1"/>
    <col min="1539" max="1540" width="9.7109375" customWidth="1"/>
    <col min="1541" max="1541" width="11.42578125" customWidth="1"/>
    <col min="1542" max="1542" width="11.140625" customWidth="1"/>
    <col min="1792" max="1792" width="36.28515625" bestFit="1" customWidth="1"/>
    <col min="1793" max="1793" width="11.42578125" customWidth="1"/>
    <col min="1794" max="1794" width="9.85546875" customWidth="1"/>
    <col min="1795" max="1796" width="9.7109375" customWidth="1"/>
    <col min="1797" max="1797" width="11.42578125" customWidth="1"/>
    <col min="1798" max="1798" width="11.140625" customWidth="1"/>
    <col min="2048" max="2048" width="36.28515625" bestFit="1" customWidth="1"/>
    <col min="2049" max="2049" width="11.42578125" customWidth="1"/>
    <col min="2050" max="2050" width="9.85546875" customWidth="1"/>
    <col min="2051" max="2052" width="9.7109375" customWidth="1"/>
    <col min="2053" max="2053" width="11.42578125" customWidth="1"/>
    <col min="2054" max="2054" width="11.140625" customWidth="1"/>
    <col min="2304" max="2304" width="36.28515625" bestFit="1" customWidth="1"/>
    <col min="2305" max="2305" width="11.42578125" customWidth="1"/>
    <col min="2306" max="2306" width="9.85546875" customWidth="1"/>
    <col min="2307" max="2308" width="9.7109375" customWidth="1"/>
    <col min="2309" max="2309" width="11.42578125" customWidth="1"/>
    <col min="2310" max="2310" width="11.140625" customWidth="1"/>
    <col min="2560" max="2560" width="36.28515625" bestFit="1" customWidth="1"/>
    <col min="2561" max="2561" width="11.42578125" customWidth="1"/>
    <col min="2562" max="2562" width="9.85546875" customWidth="1"/>
    <col min="2563" max="2564" width="9.7109375" customWidth="1"/>
    <col min="2565" max="2565" width="11.42578125" customWidth="1"/>
    <col min="2566" max="2566" width="11.140625" customWidth="1"/>
    <col min="2816" max="2816" width="36.28515625" bestFit="1" customWidth="1"/>
    <col min="2817" max="2817" width="11.42578125" customWidth="1"/>
    <col min="2818" max="2818" width="9.85546875" customWidth="1"/>
    <col min="2819" max="2820" width="9.7109375" customWidth="1"/>
    <col min="2821" max="2821" width="11.42578125" customWidth="1"/>
    <col min="2822" max="2822" width="11.140625" customWidth="1"/>
    <col min="3072" max="3072" width="36.28515625" bestFit="1" customWidth="1"/>
    <col min="3073" max="3073" width="11.42578125" customWidth="1"/>
    <col min="3074" max="3074" width="9.85546875" customWidth="1"/>
    <col min="3075" max="3076" width="9.7109375" customWidth="1"/>
    <col min="3077" max="3077" width="11.42578125" customWidth="1"/>
    <col min="3078" max="3078" width="11.140625" customWidth="1"/>
    <col min="3328" max="3328" width="36.28515625" bestFit="1" customWidth="1"/>
    <col min="3329" max="3329" width="11.42578125" customWidth="1"/>
    <col min="3330" max="3330" width="9.85546875" customWidth="1"/>
    <col min="3331" max="3332" width="9.7109375" customWidth="1"/>
    <col min="3333" max="3333" width="11.42578125" customWidth="1"/>
    <col min="3334" max="3334" width="11.140625" customWidth="1"/>
    <col min="3584" max="3584" width="36.28515625" bestFit="1" customWidth="1"/>
    <col min="3585" max="3585" width="11.42578125" customWidth="1"/>
    <col min="3586" max="3586" width="9.85546875" customWidth="1"/>
    <col min="3587" max="3588" width="9.7109375" customWidth="1"/>
    <col min="3589" max="3589" width="11.42578125" customWidth="1"/>
    <col min="3590" max="3590" width="11.140625" customWidth="1"/>
    <col min="3840" max="3840" width="36.28515625" bestFit="1" customWidth="1"/>
    <col min="3841" max="3841" width="11.42578125" customWidth="1"/>
    <col min="3842" max="3842" width="9.85546875" customWidth="1"/>
    <col min="3843" max="3844" width="9.7109375" customWidth="1"/>
    <col min="3845" max="3845" width="11.42578125" customWidth="1"/>
    <col min="3846" max="3846" width="11.140625" customWidth="1"/>
    <col min="4096" max="4096" width="36.28515625" bestFit="1" customWidth="1"/>
    <col min="4097" max="4097" width="11.42578125" customWidth="1"/>
    <col min="4098" max="4098" width="9.85546875" customWidth="1"/>
    <col min="4099" max="4100" width="9.7109375" customWidth="1"/>
    <col min="4101" max="4101" width="11.42578125" customWidth="1"/>
    <col min="4102" max="4102" width="11.140625" customWidth="1"/>
    <col min="4352" max="4352" width="36.28515625" bestFit="1" customWidth="1"/>
    <col min="4353" max="4353" width="11.42578125" customWidth="1"/>
    <col min="4354" max="4354" width="9.85546875" customWidth="1"/>
    <col min="4355" max="4356" width="9.7109375" customWidth="1"/>
    <col min="4357" max="4357" width="11.42578125" customWidth="1"/>
    <col min="4358" max="4358" width="11.140625" customWidth="1"/>
    <col min="4608" max="4608" width="36.28515625" bestFit="1" customWidth="1"/>
    <col min="4609" max="4609" width="11.42578125" customWidth="1"/>
    <col min="4610" max="4610" width="9.85546875" customWidth="1"/>
    <col min="4611" max="4612" width="9.7109375" customWidth="1"/>
    <col min="4613" max="4613" width="11.42578125" customWidth="1"/>
    <col min="4614" max="4614" width="11.140625" customWidth="1"/>
    <col min="4864" max="4864" width="36.28515625" bestFit="1" customWidth="1"/>
    <col min="4865" max="4865" width="11.42578125" customWidth="1"/>
    <col min="4866" max="4866" width="9.85546875" customWidth="1"/>
    <col min="4867" max="4868" width="9.7109375" customWidth="1"/>
    <col min="4869" max="4869" width="11.42578125" customWidth="1"/>
    <col min="4870" max="4870" width="11.140625" customWidth="1"/>
    <col min="5120" max="5120" width="36.28515625" bestFit="1" customWidth="1"/>
    <col min="5121" max="5121" width="11.42578125" customWidth="1"/>
    <col min="5122" max="5122" width="9.85546875" customWidth="1"/>
    <col min="5123" max="5124" width="9.7109375" customWidth="1"/>
    <col min="5125" max="5125" width="11.42578125" customWidth="1"/>
    <col min="5126" max="5126" width="11.140625" customWidth="1"/>
    <col min="5376" max="5376" width="36.28515625" bestFit="1" customWidth="1"/>
    <col min="5377" max="5377" width="11.42578125" customWidth="1"/>
    <col min="5378" max="5378" width="9.85546875" customWidth="1"/>
    <col min="5379" max="5380" width="9.7109375" customWidth="1"/>
    <col min="5381" max="5381" width="11.42578125" customWidth="1"/>
    <col min="5382" max="5382" width="11.140625" customWidth="1"/>
    <col min="5632" max="5632" width="36.28515625" bestFit="1" customWidth="1"/>
    <col min="5633" max="5633" width="11.42578125" customWidth="1"/>
    <col min="5634" max="5634" width="9.85546875" customWidth="1"/>
    <col min="5635" max="5636" width="9.7109375" customWidth="1"/>
    <col min="5637" max="5637" width="11.42578125" customWidth="1"/>
    <col min="5638" max="5638" width="11.140625" customWidth="1"/>
    <col min="5888" max="5888" width="36.28515625" bestFit="1" customWidth="1"/>
    <col min="5889" max="5889" width="11.42578125" customWidth="1"/>
    <col min="5890" max="5890" width="9.85546875" customWidth="1"/>
    <col min="5891" max="5892" width="9.7109375" customWidth="1"/>
    <col min="5893" max="5893" width="11.42578125" customWidth="1"/>
    <col min="5894" max="5894" width="11.140625" customWidth="1"/>
    <col min="6144" max="6144" width="36.28515625" bestFit="1" customWidth="1"/>
    <col min="6145" max="6145" width="11.42578125" customWidth="1"/>
    <col min="6146" max="6146" width="9.85546875" customWidth="1"/>
    <col min="6147" max="6148" width="9.7109375" customWidth="1"/>
    <col min="6149" max="6149" width="11.42578125" customWidth="1"/>
    <col min="6150" max="6150" width="11.140625" customWidth="1"/>
    <col min="6400" max="6400" width="36.28515625" bestFit="1" customWidth="1"/>
    <col min="6401" max="6401" width="11.42578125" customWidth="1"/>
    <col min="6402" max="6402" width="9.85546875" customWidth="1"/>
    <col min="6403" max="6404" width="9.7109375" customWidth="1"/>
    <col min="6405" max="6405" width="11.42578125" customWidth="1"/>
    <col min="6406" max="6406" width="11.140625" customWidth="1"/>
    <col min="6656" max="6656" width="36.28515625" bestFit="1" customWidth="1"/>
    <col min="6657" max="6657" width="11.42578125" customWidth="1"/>
    <col min="6658" max="6658" width="9.85546875" customWidth="1"/>
    <col min="6659" max="6660" width="9.7109375" customWidth="1"/>
    <col min="6661" max="6661" width="11.42578125" customWidth="1"/>
    <col min="6662" max="6662" width="11.140625" customWidth="1"/>
    <col min="6912" max="6912" width="36.28515625" bestFit="1" customWidth="1"/>
    <col min="6913" max="6913" width="11.42578125" customWidth="1"/>
    <col min="6914" max="6914" width="9.85546875" customWidth="1"/>
    <col min="6915" max="6916" width="9.7109375" customWidth="1"/>
    <col min="6917" max="6917" width="11.42578125" customWidth="1"/>
    <col min="6918" max="6918" width="11.140625" customWidth="1"/>
    <col min="7168" max="7168" width="36.28515625" bestFit="1" customWidth="1"/>
    <col min="7169" max="7169" width="11.42578125" customWidth="1"/>
    <col min="7170" max="7170" width="9.85546875" customWidth="1"/>
    <col min="7171" max="7172" width="9.7109375" customWidth="1"/>
    <col min="7173" max="7173" width="11.42578125" customWidth="1"/>
    <col min="7174" max="7174" width="11.140625" customWidth="1"/>
    <col min="7424" max="7424" width="36.28515625" bestFit="1" customWidth="1"/>
    <col min="7425" max="7425" width="11.42578125" customWidth="1"/>
    <col min="7426" max="7426" width="9.85546875" customWidth="1"/>
    <col min="7427" max="7428" width="9.7109375" customWidth="1"/>
    <col min="7429" max="7429" width="11.42578125" customWidth="1"/>
    <col min="7430" max="7430" width="11.140625" customWidth="1"/>
    <col min="7680" max="7680" width="36.28515625" bestFit="1" customWidth="1"/>
    <col min="7681" max="7681" width="11.42578125" customWidth="1"/>
    <col min="7682" max="7682" width="9.85546875" customWidth="1"/>
    <col min="7683" max="7684" width="9.7109375" customWidth="1"/>
    <col min="7685" max="7685" width="11.42578125" customWidth="1"/>
    <col min="7686" max="7686" width="11.140625" customWidth="1"/>
    <col min="7936" max="7936" width="36.28515625" bestFit="1" customWidth="1"/>
    <col min="7937" max="7937" width="11.42578125" customWidth="1"/>
    <col min="7938" max="7938" width="9.85546875" customWidth="1"/>
    <col min="7939" max="7940" width="9.7109375" customWidth="1"/>
    <col min="7941" max="7941" width="11.42578125" customWidth="1"/>
    <col min="7942" max="7942" width="11.140625" customWidth="1"/>
    <col min="8192" max="8192" width="36.28515625" bestFit="1" customWidth="1"/>
    <col min="8193" max="8193" width="11.42578125" customWidth="1"/>
    <col min="8194" max="8194" width="9.85546875" customWidth="1"/>
    <col min="8195" max="8196" width="9.7109375" customWidth="1"/>
    <col min="8197" max="8197" width="11.42578125" customWidth="1"/>
    <col min="8198" max="8198" width="11.140625" customWidth="1"/>
    <col min="8448" max="8448" width="36.28515625" bestFit="1" customWidth="1"/>
    <col min="8449" max="8449" width="11.42578125" customWidth="1"/>
    <col min="8450" max="8450" width="9.85546875" customWidth="1"/>
    <col min="8451" max="8452" width="9.7109375" customWidth="1"/>
    <col min="8453" max="8453" width="11.42578125" customWidth="1"/>
    <col min="8454" max="8454" width="11.140625" customWidth="1"/>
    <col min="8704" max="8704" width="36.28515625" bestFit="1" customWidth="1"/>
    <col min="8705" max="8705" width="11.42578125" customWidth="1"/>
    <col min="8706" max="8706" width="9.85546875" customWidth="1"/>
    <col min="8707" max="8708" width="9.7109375" customWidth="1"/>
    <col min="8709" max="8709" width="11.42578125" customWidth="1"/>
    <col min="8710" max="8710" width="11.140625" customWidth="1"/>
    <col min="8960" max="8960" width="36.28515625" bestFit="1" customWidth="1"/>
    <col min="8961" max="8961" width="11.42578125" customWidth="1"/>
    <col min="8962" max="8962" width="9.85546875" customWidth="1"/>
    <col min="8963" max="8964" width="9.7109375" customWidth="1"/>
    <col min="8965" max="8965" width="11.42578125" customWidth="1"/>
    <col min="8966" max="8966" width="11.140625" customWidth="1"/>
    <col min="9216" max="9216" width="36.28515625" bestFit="1" customWidth="1"/>
    <col min="9217" max="9217" width="11.42578125" customWidth="1"/>
    <col min="9218" max="9218" width="9.85546875" customWidth="1"/>
    <col min="9219" max="9220" width="9.7109375" customWidth="1"/>
    <col min="9221" max="9221" width="11.42578125" customWidth="1"/>
    <col min="9222" max="9222" width="11.140625" customWidth="1"/>
    <col min="9472" max="9472" width="36.28515625" bestFit="1" customWidth="1"/>
    <col min="9473" max="9473" width="11.42578125" customWidth="1"/>
    <col min="9474" max="9474" width="9.85546875" customWidth="1"/>
    <col min="9475" max="9476" width="9.7109375" customWidth="1"/>
    <col min="9477" max="9477" width="11.42578125" customWidth="1"/>
    <col min="9478" max="9478" width="11.140625" customWidth="1"/>
    <col min="9728" max="9728" width="36.28515625" bestFit="1" customWidth="1"/>
    <col min="9729" max="9729" width="11.42578125" customWidth="1"/>
    <col min="9730" max="9730" width="9.85546875" customWidth="1"/>
    <col min="9731" max="9732" width="9.7109375" customWidth="1"/>
    <col min="9733" max="9733" width="11.42578125" customWidth="1"/>
    <col min="9734" max="9734" width="11.140625" customWidth="1"/>
    <col min="9984" max="9984" width="36.28515625" bestFit="1" customWidth="1"/>
    <col min="9985" max="9985" width="11.42578125" customWidth="1"/>
    <col min="9986" max="9986" width="9.85546875" customWidth="1"/>
    <col min="9987" max="9988" width="9.7109375" customWidth="1"/>
    <col min="9989" max="9989" width="11.42578125" customWidth="1"/>
    <col min="9990" max="9990" width="11.140625" customWidth="1"/>
    <col min="10240" max="10240" width="36.28515625" bestFit="1" customWidth="1"/>
    <col min="10241" max="10241" width="11.42578125" customWidth="1"/>
    <col min="10242" max="10242" width="9.85546875" customWidth="1"/>
    <col min="10243" max="10244" width="9.7109375" customWidth="1"/>
    <col min="10245" max="10245" width="11.42578125" customWidth="1"/>
    <col min="10246" max="10246" width="11.140625" customWidth="1"/>
    <col min="10496" max="10496" width="36.28515625" bestFit="1" customWidth="1"/>
    <col min="10497" max="10497" width="11.42578125" customWidth="1"/>
    <col min="10498" max="10498" width="9.85546875" customWidth="1"/>
    <col min="10499" max="10500" width="9.7109375" customWidth="1"/>
    <col min="10501" max="10501" width="11.42578125" customWidth="1"/>
    <col min="10502" max="10502" width="11.140625" customWidth="1"/>
    <col min="10752" max="10752" width="36.28515625" bestFit="1" customWidth="1"/>
    <col min="10753" max="10753" width="11.42578125" customWidth="1"/>
    <col min="10754" max="10754" width="9.85546875" customWidth="1"/>
    <col min="10755" max="10756" width="9.7109375" customWidth="1"/>
    <col min="10757" max="10757" width="11.42578125" customWidth="1"/>
    <col min="10758" max="10758" width="11.140625" customWidth="1"/>
    <col min="11008" max="11008" width="36.28515625" bestFit="1" customWidth="1"/>
    <col min="11009" max="11009" width="11.42578125" customWidth="1"/>
    <col min="11010" max="11010" width="9.85546875" customWidth="1"/>
    <col min="11011" max="11012" width="9.7109375" customWidth="1"/>
    <col min="11013" max="11013" width="11.42578125" customWidth="1"/>
    <col min="11014" max="11014" width="11.140625" customWidth="1"/>
    <col min="11264" max="11264" width="36.28515625" bestFit="1" customWidth="1"/>
    <col min="11265" max="11265" width="11.42578125" customWidth="1"/>
    <col min="11266" max="11266" width="9.85546875" customWidth="1"/>
    <col min="11267" max="11268" width="9.7109375" customWidth="1"/>
    <col min="11269" max="11269" width="11.42578125" customWidth="1"/>
    <col min="11270" max="11270" width="11.140625" customWidth="1"/>
    <col min="11520" max="11520" width="36.28515625" bestFit="1" customWidth="1"/>
    <col min="11521" max="11521" width="11.42578125" customWidth="1"/>
    <col min="11522" max="11522" width="9.85546875" customWidth="1"/>
    <col min="11523" max="11524" width="9.7109375" customWidth="1"/>
    <col min="11525" max="11525" width="11.42578125" customWidth="1"/>
    <col min="11526" max="11526" width="11.140625" customWidth="1"/>
    <col min="11776" max="11776" width="36.28515625" bestFit="1" customWidth="1"/>
    <col min="11777" max="11777" width="11.42578125" customWidth="1"/>
    <col min="11778" max="11778" width="9.85546875" customWidth="1"/>
    <col min="11779" max="11780" width="9.7109375" customWidth="1"/>
    <col min="11781" max="11781" width="11.42578125" customWidth="1"/>
    <col min="11782" max="11782" width="11.140625" customWidth="1"/>
    <col min="12032" max="12032" width="36.28515625" bestFit="1" customWidth="1"/>
    <col min="12033" max="12033" width="11.42578125" customWidth="1"/>
    <col min="12034" max="12034" width="9.85546875" customWidth="1"/>
    <col min="12035" max="12036" width="9.7109375" customWidth="1"/>
    <col min="12037" max="12037" width="11.42578125" customWidth="1"/>
    <col min="12038" max="12038" width="11.140625" customWidth="1"/>
    <col min="12288" max="12288" width="36.28515625" bestFit="1" customWidth="1"/>
    <col min="12289" max="12289" width="11.42578125" customWidth="1"/>
    <col min="12290" max="12290" width="9.85546875" customWidth="1"/>
    <col min="12291" max="12292" width="9.7109375" customWidth="1"/>
    <col min="12293" max="12293" width="11.42578125" customWidth="1"/>
    <col min="12294" max="12294" width="11.140625" customWidth="1"/>
    <col min="12544" max="12544" width="36.28515625" bestFit="1" customWidth="1"/>
    <col min="12545" max="12545" width="11.42578125" customWidth="1"/>
    <col min="12546" max="12546" width="9.85546875" customWidth="1"/>
    <col min="12547" max="12548" width="9.7109375" customWidth="1"/>
    <col min="12549" max="12549" width="11.42578125" customWidth="1"/>
    <col min="12550" max="12550" width="11.140625" customWidth="1"/>
    <col min="12800" max="12800" width="36.28515625" bestFit="1" customWidth="1"/>
    <col min="12801" max="12801" width="11.42578125" customWidth="1"/>
    <col min="12802" max="12802" width="9.85546875" customWidth="1"/>
    <col min="12803" max="12804" width="9.7109375" customWidth="1"/>
    <col min="12805" max="12805" width="11.42578125" customWidth="1"/>
    <col min="12806" max="12806" width="11.140625" customWidth="1"/>
    <col min="13056" max="13056" width="36.28515625" bestFit="1" customWidth="1"/>
    <col min="13057" max="13057" width="11.42578125" customWidth="1"/>
    <col min="13058" max="13058" width="9.85546875" customWidth="1"/>
    <col min="13059" max="13060" width="9.7109375" customWidth="1"/>
    <col min="13061" max="13061" width="11.42578125" customWidth="1"/>
    <col min="13062" max="13062" width="11.140625" customWidth="1"/>
    <col min="13312" max="13312" width="36.28515625" bestFit="1" customWidth="1"/>
    <col min="13313" max="13313" width="11.42578125" customWidth="1"/>
    <col min="13314" max="13314" width="9.85546875" customWidth="1"/>
    <col min="13315" max="13316" width="9.7109375" customWidth="1"/>
    <col min="13317" max="13317" width="11.42578125" customWidth="1"/>
    <col min="13318" max="13318" width="11.140625" customWidth="1"/>
    <col min="13568" max="13568" width="36.28515625" bestFit="1" customWidth="1"/>
    <col min="13569" max="13569" width="11.42578125" customWidth="1"/>
    <col min="13570" max="13570" width="9.85546875" customWidth="1"/>
    <col min="13571" max="13572" width="9.7109375" customWidth="1"/>
    <col min="13573" max="13573" width="11.42578125" customWidth="1"/>
    <col min="13574" max="13574" width="11.140625" customWidth="1"/>
    <col min="13824" max="13824" width="36.28515625" bestFit="1" customWidth="1"/>
    <col min="13825" max="13825" width="11.42578125" customWidth="1"/>
    <col min="13826" max="13826" width="9.85546875" customWidth="1"/>
    <col min="13827" max="13828" width="9.7109375" customWidth="1"/>
    <col min="13829" max="13829" width="11.42578125" customWidth="1"/>
    <col min="13830" max="13830" width="11.140625" customWidth="1"/>
    <col min="14080" max="14080" width="36.28515625" bestFit="1" customWidth="1"/>
    <col min="14081" max="14081" width="11.42578125" customWidth="1"/>
    <col min="14082" max="14082" width="9.85546875" customWidth="1"/>
    <col min="14083" max="14084" width="9.7109375" customWidth="1"/>
    <col min="14085" max="14085" width="11.42578125" customWidth="1"/>
    <col min="14086" max="14086" width="11.140625" customWidth="1"/>
    <col min="14336" max="14336" width="36.28515625" bestFit="1" customWidth="1"/>
    <col min="14337" max="14337" width="11.42578125" customWidth="1"/>
    <col min="14338" max="14338" width="9.85546875" customWidth="1"/>
    <col min="14339" max="14340" width="9.7109375" customWidth="1"/>
    <col min="14341" max="14341" width="11.42578125" customWidth="1"/>
    <col min="14342" max="14342" width="11.140625" customWidth="1"/>
    <col min="14592" max="14592" width="36.28515625" bestFit="1" customWidth="1"/>
    <col min="14593" max="14593" width="11.42578125" customWidth="1"/>
    <col min="14594" max="14594" width="9.85546875" customWidth="1"/>
    <col min="14595" max="14596" width="9.7109375" customWidth="1"/>
    <col min="14597" max="14597" width="11.42578125" customWidth="1"/>
    <col min="14598" max="14598" width="11.140625" customWidth="1"/>
    <col min="14848" max="14848" width="36.28515625" bestFit="1" customWidth="1"/>
    <col min="14849" max="14849" width="11.42578125" customWidth="1"/>
    <col min="14850" max="14850" width="9.85546875" customWidth="1"/>
    <col min="14851" max="14852" width="9.7109375" customWidth="1"/>
    <col min="14853" max="14853" width="11.42578125" customWidth="1"/>
    <col min="14854" max="14854" width="11.140625" customWidth="1"/>
    <col min="15104" max="15104" width="36.28515625" bestFit="1" customWidth="1"/>
    <col min="15105" max="15105" width="11.42578125" customWidth="1"/>
    <col min="15106" max="15106" width="9.85546875" customWidth="1"/>
    <col min="15107" max="15108" width="9.7109375" customWidth="1"/>
    <col min="15109" max="15109" width="11.42578125" customWidth="1"/>
    <col min="15110" max="15110" width="11.140625" customWidth="1"/>
    <col min="15360" max="15360" width="36.28515625" bestFit="1" customWidth="1"/>
    <col min="15361" max="15361" width="11.42578125" customWidth="1"/>
    <col min="15362" max="15362" width="9.85546875" customWidth="1"/>
    <col min="15363" max="15364" width="9.7109375" customWidth="1"/>
    <col min="15365" max="15365" width="11.42578125" customWidth="1"/>
    <col min="15366" max="15366" width="11.140625" customWidth="1"/>
    <col min="15616" max="15616" width="36.28515625" bestFit="1" customWidth="1"/>
    <col min="15617" max="15617" width="11.42578125" customWidth="1"/>
    <col min="15618" max="15618" width="9.85546875" customWidth="1"/>
    <col min="15619" max="15620" width="9.7109375" customWidth="1"/>
    <col min="15621" max="15621" width="11.42578125" customWidth="1"/>
    <col min="15622" max="15622" width="11.140625" customWidth="1"/>
    <col min="15872" max="15872" width="36.28515625" bestFit="1" customWidth="1"/>
    <col min="15873" max="15873" width="11.42578125" customWidth="1"/>
    <col min="15874" max="15874" width="9.85546875" customWidth="1"/>
    <col min="15875" max="15876" width="9.7109375" customWidth="1"/>
    <col min="15877" max="15877" width="11.42578125" customWidth="1"/>
    <col min="15878" max="15878" width="11.140625" customWidth="1"/>
    <col min="16128" max="16128" width="36.28515625" bestFit="1" customWidth="1"/>
    <col min="16129" max="16129" width="11.42578125" customWidth="1"/>
    <col min="16130" max="16130" width="9.85546875" customWidth="1"/>
    <col min="16131" max="16132" width="9.7109375" customWidth="1"/>
    <col min="16133" max="16133" width="11.42578125" customWidth="1"/>
    <col min="16134" max="16134" width="11.140625" customWidth="1"/>
  </cols>
  <sheetData>
    <row r="1" spans="1:8" ht="45" customHeight="1" x14ac:dyDescent="0.25">
      <c r="A1" s="14" t="s">
        <v>51</v>
      </c>
      <c r="B1" s="3" t="s">
        <v>50</v>
      </c>
      <c r="C1" s="3" t="s">
        <v>21</v>
      </c>
      <c r="D1" s="3" t="s">
        <v>22</v>
      </c>
      <c r="E1" s="4" t="s">
        <v>1</v>
      </c>
      <c r="F1" s="4" t="s">
        <v>508</v>
      </c>
    </row>
    <row r="2" spans="1:8" x14ac:dyDescent="0.25">
      <c r="A2" s="5" t="s">
        <v>52</v>
      </c>
      <c r="B2" s="5" t="s">
        <v>53</v>
      </c>
      <c r="C2" s="5" t="s">
        <v>39</v>
      </c>
      <c r="D2" s="5" t="s">
        <v>24</v>
      </c>
      <c r="E2" s="6">
        <v>644</v>
      </c>
      <c r="F2" s="7">
        <v>2.559720179657379E-2</v>
      </c>
      <c r="H2" s="1"/>
    </row>
    <row r="3" spans="1:8" x14ac:dyDescent="0.25">
      <c r="A3" s="15"/>
      <c r="B3" s="5" t="s">
        <v>54</v>
      </c>
      <c r="C3" s="5" t="s">
        <v>35</v>
      </c>
      <c r="D3" s="5" t="s">
        <v>36</v>
      </c>
      <c r="E3" s="6">
        <v>7339</v>
      </c>
      <c r="F3" s="7">
        <v>0.29170475774076871</v>
      </c>
      <c r="H3" s="1"/>
    </row>
    <row r="4" spans="1:8" x14ac:dyDescent="0.25">
      <c r="A4" s="15"/>
      <c r="B4" s="5" t="s">
        <v>55</v>
      </c>
      <c r="C4" s="5" t="s">
        <v>33</v>
      </c>
      <c r="D4" s="5" t="s">
        <v>34</v>
      </c>
      <c r="E4" s="6">
        <v>12879</v>
      </c>
      <c r="F4" s="7">
        <v>0.51190428872371718</v>
      </c>
      <c r="H4" s="1"/>
    </row>
    <row r="5" spans="1:8" x14ac:dyDescent="0.25">
      <c r="A5" s="15"/>
      <c r="B5" s="5" t="s">
        <v>56</v>
      </c>
      <c r="C5" s="5" t="s">
        <v>31</v>
      </c>
      <c r="D5" s="5" t="s">
        <v>32</v>
      </c>
      <c r="E5" s="6">
        <v>4297</v>
      </c>
      <c r="F5" s="7">
        <v>0.17079375173894035</v>
      </c>
      <c r="H5" s="1"/>
    </row>
    <row r="6" spans="1:8" x14ac:dyDescent="0.25">
      <c r="A6" s="5" t="s">
        <v>57</v>
      </c>
      <c r="B6" s="5" t="s">
        <v>58</v>
      </c>
      <c r="C6" s="5" t="s">
        <v>35</v>
      </c>
      <c r="D6" s="5" t="s">
        <v>36</v>
      </c>
      <c r="E6" s="6">
        <v>6297</v>
      </c>
      <c r="F6" s="7">
        <v>0.28301123595505617</v>
      </c>
      <c r="H6" s="1"/>
    </row>
    <row r="7" spans="1:8" x14ac:dyDescent="0.25">
      <c r="A7" s="15"/>
      <c r="B7" s="5" t="s">
        <v>59</v>
      </c>
      <c r="C7" s="5" t="s">
        <v>31</v>
      </c>
      <c r="D7" s="5" t="s">
        <v>32</v>
      </c>
      <c r="E7" s="6">
        <v>3338</v>
      </c>
      <c r="F7" s="7">
        <v>0.15002247191011236</v>
      </c>
      <c r="H7" s="1"/>
    </row>
    <row r="8" spans="1:8" x14ac:dyDescent="0.25">
      <c r="A8" s="15"/>
      <c r="B8" s="5" t="s">
        <v>60</v>
      </c>
      <c r="C8" s="5" t="s">
        <v>39</v>
      </c>
      <c r="D8" s="5" t="s">
        <v>24</v>
      </c>
      <c r="E8" s="6">
        <v>942</v>
      </c>
      <c r="F8" s="7">
        <v>4.2337078651685393E-2</v>
      </c>
      <c r="H8" s="1"/>
    </row>
    <row r="9" spans="1:8" x14ac:dyDescent="0.25">
      <c r="A9" s="15"/>
      <c r="B9" s="5" t="s">
        <v>61</v>
      </c>
      <c r="C9" s="5" t="s">
        <v>33</v>
      </c>
      <c r="D9" s="5" t="s">
        <v>34</v>
      </c>
      <c r="E9" s="6">
        <v>11673</v>
      </c>
      <c r="F9" s="7">
        <v>0.52462921348314606</v>
      </c>
      <c r="H9" s="1"/>
    </row>
    <row r="10" spans="1:8" x14ac:dyDescent="0.25">
      <c r="A10" s="5" t="s">
        <v>62</v>
      </c>
      <c r="B10" s="5" t="s">
        <v>63</v>
      </c>
      <c r="C10" s="5" t="s">
        <v>33</v>
      </c>
      <c r="D10" s="5" t="s">
        <v>34</v>
      </c>
      <c r="E10" s="6">
        <v>11618</v>
      </c>
      <c r="F10" s="7">
        <v>0.55226505680467752</v>
      </c>
      <c r="H10" s="1"/>
    </row>
    <row r="11" spans="1:8" x14ac:dyDescent="0.25">
      <c r="A11" s="15"/>
      <c r="B11" s="5" t="s">
        <v>64</v>
      </c>
      <c r="C11" s="5" t="s">
        <v>31</v>
      </c>
      <c r="D11" s="5" t="s">
        <v>32</v>
      </c>
      <c r="E11" s="6">
        <v>2280</v>
      </c>
      <c r="F11" s="7">
        <v>0.10838047250083187</v>
      </c>
    </row>
    <row r="12" spans="1:8" x14ac:dyDescent="0.25">
      <c r="A12" s="15"/>
      <c r="B12" s="5" t="s">
        <v>65</v>
      </c>
      <c r="C12" s="5" t="s">
        <v>35</v>
      </c>
      <c r="D12" s="5" t="s">
        <v>36</v>
      </c>
      <c r="E12" s="6">
        <v>6474</v>
      </c>
      <c r="F12" s="7">
        <v>0.30774349954841468</v>
      </c>
    </row>
    <row r="13" spans="1:8" x14ac:dyDescent="0.25">
      <c r="A13" s="15"/>
      <c r="B13" s="5" t="s">
        <v>66</v>
      </c>
      <c r="C13" s="5" t="s">
        <v>42</v>
      </c>
      <c r="D13" s="5" t="s">
        <v>43</v>
      </c>
      <c r="E13" s="6">
        <v>149</v>
      </c>
      <c r="F13" s="7">
        <v>7.0827589485192759E-3</v>
      </c>
    </row>
    <row r="14" spans="1:8" x14ac:dyDescent="0.25">
      <c r="A14" s="15"/>
      <c r="B14" s="5" t="s">
        <v>67</v>
      </c>
      <c r="C14" s="5" t="s">
        <v>39</v>
      </c>
      <c r="D14" s="5" t="s">
        <v>24</v>
      </c>
      <c r="E14" s="6">
        <v>516</v>
      </c>
      <c r="F14" s="7">
        <v>2.4528212197556687E-2</v>
      </c>
    </row>
    <row r="15" spans="1:8" x14ac:dyDescent="0.25">
      <c r="A15" s="5" t="s">
        <v>68</v>
      </c>
      <c r="B15" s="5" t="s">
        <v>69</v>
      </c>
      <c r="C15" s="5" t="s">
        <v>23</v>
      </c>
      <c r="D15" s="5" t="s">
        <v>24</v>
      </c>
      <c r="E15" s="6">
        <v>3165</v>
      </c>
      <c r="F15" s="7">
        <v>0.14239438520718045</v>
      </c>
    </row>
    <row r="16" spans="1:8" x14ac:dyDescent="0.25">
      <c r="A16" s="15"/>
      <c r="B16" s="5" t="s">
        <v>70</v>
      </c>
      <c r="C16" s="5" t="s">
        <v>33</v>
      </c>
      <c r="D16" s="5" t="s">
        <v>34</v>
      </c>
      <c r="E16" s="6">
        <v>9513</v>
      </c>
      <c r="F16" s="7">
        <v>0.42799298150897558</v>
      </c>
    </row>
    <row r="17" spans="1:6" x14ac:dyDescent="0.25">
      <c r="A17" s="15"/>
      <c r="B17" s="5" t="s">
        <v>71</v>
      </c>
      <c r="C17" s="5" t="s">
        <v>31</v>
      </c>
      <c r="D17" s="5" t="s">
        <v>32</v>
      </c>
      <c r="E17" s="6">
        <v>2274</v>
      </c>
      <c r="F17" s="7">
        <v>0.10230800377918747</v>
      </c>
    </row>
    <row r="18" spans="1:6" x14ac:dyDescent="0.25">
      <c r="A18" s="15"/>
      <c r="B18" s="5" t="s">
        <v>72</v>
      </c>
      <c r="C18" s="5" t="s">
        <v>35</v>
      </c>
      <c r="D18" s="5" t="s">
        <v>36</v>
      </c>
      <c r="E18" s="6">
        <v>7275</v>
      </c>
      <c r="F18" s="7">
        <v>0.3273046295046565</v>
      </c>
    </row>
    <row r="19" spans="1:6" x14ac:dyDescent="0.25">
      <c r="A19" s="5" t="s">
        <v>73</v>
      </c>
      <c r="B19" s="5" t="s">
        <v>74</v>
      </c>
      <c r="C19" s="5" t="s">
        <v>29</v>
      </c>
      <c r="D19" s="5" t="s">
        <v>24</v>
      </c>
      <c r="E19" s="6">
        <v>589</v>
      </c>
      <c r="F19" s="7">
        <v>3.224746783465645E-2</v>
      </c>
    </row>
    <row r="20" spans="1:6" x14ac:dyDescent="0.25">
      <c r="A20" s="15"/>
      <c r="B20" s="5" t="s">
        <v>75</v>
      </c>
      <c r="C20" s="5" t="s">
        <v>23</v>
      </c>
      <c r="D20" s="5" t="s">
        <v>24</v>
      </c>
      <c r="E20" s="6">
        <v>229</v>
      </c>
      <c r="F20" s="7">
        <v>1.2537640295647414E-2</v>
      </c>
    </row>
    <row r="21" spans="1:6" x14ac:dyDescent="0.25">
      <c r="A21" s="15"/>
      <c r="B21" s="5" t="s">
        <v>76</v>
      </c>
      <c r="C21" s="5" t="s">
        <v>35</v>
      </c>
      <c r="D21" s="5" t="s">
        <v>36</v>
      </c>
      <c r="E21" s="6">
        <v>8747</v>
      </c>
      <c r="F21" s="7">
        <v>0.47889405967697785</v>
      </c>
    </row>
    <row r="22" spans="1:6" x14ac:dyDescent="0.25">
      <c r="A22" s="15"/>
      <c r="B22" s="5" t="s">
        <v>77</v>
      </c>
      <c r="C22" s="5" t="s">
        <v>31</v>
      </c>
      <c r="D22" s="5" t="s">
        <v>32</v>
      </c>
      <c r="E22" s="6">
        <v>2209</v>
      </c>
      <c r="F22" s="7">
        <v>0.1209416917601971</v>
      </c>
    </row>
    <row r="23" spans="1:6" x14ac:dyDescent="0.25">
      <c r="A23" s="15"/>
      <c r="B23" s="5" t="s">
        <v>78</v>
      </c>
      <c r="C23" s="5" t="s">
        <v>33</v>
      </c>
      <c r="D23" s="5" t="s">
        <v>34</v>
      </c>
      <c r="E23" s="6">
        <v>6491</v>
      </c>
      <c r="F23" s="7">
        <v>0.35537914043252122</v>
      </c>
    </row>
    <row r="24" spans="1:6" x14ac:dyDescent="0.25">
      <c r="A24" s="5" t="s">
        <v>79</v>
      </c>
      <c r="B24" s="5" t="s">
        <v>80</v>
      </c>
      <c r="C24" s="5" t="s">
        <v>35</v>
      </c>
      <c r="D24" s="5" t="s">
        <v>36</v>
      </c>
      <c r="E24" s="6">
        <v>10827</v>
      </c>
      <c r="F24" s="7">
        <v>0.54246204719675339</v>
      </c>
    </row>
    <row r="25" spans="1:6" x14ac:dyDescent="0.25">
      <c r="A25" s="15"/>
      <c r="B25" s="5" t="s">
        <v>81</v>
      </c>
      <c r="C25" s="5" t="s">
        <v>33</v>
      </c>
      <c r="D25" s="5" t="s">
        <v>34</v>
      </c>
      <c r="E25" s="6">
        <v>6404</v>
      </c>
      <c r="F25" s="7">
        <v>0.32085775840472969</v>
      </c>
    </row>
    <row r="26" spans="1:6" x14ac:dyDescent="0.25">
      <c r="A26" s="15"/>
      <c r="B26" s="5" t="s">
        <v>82</v>
      </c>
      <c r="C26" s="5" t="s">
        <v>31</v>
      </c>
      <c r="D26" s="5" t="s">
        <v>32</v>
      </c>
      <c r="E26" s="6">
        <v>2728</v>
      </c>
      <c r="F26" s="7">
        <v>0.13668019439851695</v>
      </c>
    </row>
    <row r="27" spans="1:6" x14ac:dyDescent="0.25">
      <c r="A27" s="5" t="s">
        <v>83</v>
      </c>
      <c r="B27" s="5" t="s">
        <v>84</v>
      </c>
      <c r="C27" s="5" t="s">
        <v>35</v>
      </c>
      <c r="D27" s="5" t="s">
        <v>36</v>
      </c>
      <c r="E27" s="6">
        <v>10911</v>
      </c>
      <c r="F27" s="7">
        <v>0.4805972778927895</v>
      </c>
    </row>
    <row r="28" spans="1:6" x14ac:dyDescent="0.25">
      <c r="A28" s="15"/>
      <c r="B28" s="5" t="s">
        <v>85</v>
      </c>
      <c r="C28" s="5" t="s">
        <v>33</v>
      </c>
      <c r="D28" s="5" t="s">
        <v>34</v>
      </c>
      <c r="E28" s="6">
        <v>8391</v>
      </c>
      <c r="F28" s="7">
        <v>0.36959873144518346</v>
      </c>
    </row>
    <row r="29" spans="1:6" x14ac:dyDescent="0.25">
      <c r="A29" s="15"/>
      <c r="B29" s="5" t="s">
        <v>86</v>
      </c>
      <c r="C29" s="5" t="s">
        <v>23</v>
      </c>
      <c r="D29" s="5" t="s">
        <v>24</v>
      </c>
      <c r="E29" s="6">
        <v>145</v>
      </c>
      <c r="F29" s="7">
        <v>6.3868211249614587E-3</v>
      </c>
    </row>
    <row r="30" spans="1:6" x14ac:dyDescent="0.25">
      <c r="A30" s="15"/>
      <c r="B30" s="5" t="s">
        <v>87</v>
      </c>
      <c r="C30" s="5" t="s">
        <v>31</v>
      </c>
      <c r="D30" s="5" t="s">
        <v>32</v>
      </c>
      <c r="E30" s="6">
        <v>3127</v>
      </c>
      <c r="F30" s="7">
        <v>0.13773510108796194</v>
      </c>
    </row>
    <row r="31" spans="1:6" x14ac:dyDescent="0.25">
      <c r="A31" s="15"/>
      <c r="B31" s="5" t="s">
        <v>88</v>
      </c>
      <c r="C31" s="5" t="s">
        <v>42</v>
      </c>
      <c r="D31" s="5" t="s">
        <v>43</v>
      </c>
      <c r="E31" s="6">
        <v>129</v>
      </c>
      <c r="F31" s="7">
        <v>5.6820684491036425E-3</v>
      </c>
    </row>
    <row r="32" spans="1:6" x14ac:dyDescent="0.25">
      <c r="A32" s="5" t="s">
        <v>89</v>
      </c>
      <c r="B32" s="5" t="s">
        <v>90</v>
      </c>
      <c r="C32" s="5" t="s">
        <v>31</v>
      </c>
      <c r="D32" s="5" t="s">
        <v>32</v>
      </c>
      <c r="E32" s="6">
        <v>2830</v>
      </c>
      <c r="F32" s="7">
        <v>0.12008316714049307</v>
      </c>
    </row>
    <row r="33" spans="1:6" x14ac:dyDescent="0.25">
      <c r="A33" s="15"/>
      <c r="B33" s="5" t="s">
        <v>91</v>
      </c>
      <c r="C33" s="5" t="s">
        <v>33</v>
      </c>
      <c r="D33" s="5" t="s">
        <v>34</v>
      </c>
      <c r="E33" s="6">
        <v>9290</v>
      </c>
      <c r="F33" s="7">
        <v>0.39419527305130053</v>
      </c>
    </row>
    <row r="34" spans="1:6" x14ac:dyDescent="0.25">
      <c r="A34" s="15"/>
      <c r="B34" s="5" t="s">
        <v>92</v>
      </c>
      <c r="C34" s="5" t="s">
        <v>35</v>
      </c>
      <c r="D34" s="5" t="s">
        <v>36</v>
      </c>
      <c r="E34" s="6">
        <v>11447</v>
      </c>
      <c r="F34" s="7">
        <v>0.48572155980820642</v>
      </c>
    </row>
    <row r="35" spans="1:6" x14ac:dyDescent="0.25">
      <c r="A35" s="5" t="s">
        <v>93</v>
      </c>
      <c r="B35" s="5" t="s">
        <v>94</v>
      </c>
      <c r="C35" s="5" t="s">
        <v>33</v>
      </c>
      <c r="D35" s="5" t="s">
        <v>34</v>
      </c>
      <c r="E35" s="6">
        <v>8520</v>
      </c>
      <c r="F35" s="7">
        <v>0.58778889272162815</v>
      </c>
    </row>
    <row r="36" spans="1:6" x14ac:dyDescent="0.25">
      <c r="A36" s="15"/>
      <c r="B36" s="5" t="s">
        <v>95</v>
      </c>
      <c r="C36" s="5" t="s">
        <v>31</v>
      </c>
      <c r="D36" s="5" t="s">
        <v>32</v>
      </c>
      <c r="E36" s="6">
        <v>2174</v>
      </c>
      <c r="F36" s="7">
        <v>0.14998275267333563</v>
      </c>
    </row>
    <row r="37" spans="1:6" x14ac:dyDescent="0.25">
      <c r="A37" s="15"/>
      <c r="B37" s="5" t="s">
        <v>96</v>
      </c>
      <c r="C37" s="5" t="s">
        <v>35</v>
      </c>
      <c r="D37" s="5" t="s">
        <v>36</v>
      </c>
      <c r="E37" s="6">
        <v>3801</v>
      </c>
      <c r="F37" s="7">
        <v>0.26222835460503624</v>
      </c>
    </row>
    <row r="38" spans="1:6" x14ac:dyDescent="0.25">
      <c r="A38" s="5" t="s">
        <v>97</v>
      </c>
      <c r="B38" s="5" t="s">
        <v>98</v>
      </c>
      <c r="C38" s="5" t="s">
        <v>35</v>
      </c>
      <c r="D38" s="5" t="s">
        <v>36</v>
      </c>
      <c r="E38" s="6">
        <v>4430</v>
      </c>
      <c r="F38" s="7">
        <v>0.35568044961862705</v>
      </c>
    </row>
    <row r="39" spans="1:6" x14ac:dyDescent="0.25">
      <c r="A39" s="15"/>
      <c r="B39" s="5" t="s">
        <v>99</v>
      </c>
      <c r="C39" s="5" t="s">
        <v>29</v>
      </c>
      <c r="D39" s="5" t="s">
        <v>24</v>
      </c>
      <c r="E39" s="6">
        <v>747</v>
      </c>
      <c r="F39" s="7">
        <v>5.9975913287836212E-2</v>
      </c>
    </row>
    <row r="40" spans="1:6" x14ac:dyDescent="0.25">
      <c r="A40" s="15"/>
      <c r="B40" s="5" t="s">
        <v>100</v>
      </c>
      <c r="C40" s="5" t="s">
        <v>31</v>
      </c>
      <c r="D40" s="5" t="s">
        <v>32</v>
      </c>
      <c r="E40" s="6">
        <v>919</v>
      </c>
      <c r="F40" s="7">
        <v>7.3785628261742273E-2</v>
      </c>
    </row>
    <row r="41" spans="1:6" x14ac:dyDescent="0.25">
      <c r="A41" s="15"/>
      <c r="B41" s="5" t="s">
        <v>101</v>
      </c>
      <c r="C41" s="5" t="s">
        <v>33</v>
      </c>
      <c r="D41" s="5" t="s">
        <v>34</v>
      </c>
      <c r="E41" s="6">
        <v>6359</v>
      </c>
      <c r="F41" s="7">
        <v>0.51055800883179447</v>
      </c>
    </row>
    <row r="42" spans="1:6" x14ac:dyDescent="0.25">
      <c r="A42" s="5" t="s">
        <v>102</v>
      </c>
      <c r="B42" s="5" t="s">
        <v>103</v>
      </c>
      <c r="C42" s="5" t="s">
        <v>31</v>
      </c>
      <c r="D42" s="5" t="s">
        <v>32</v>
      </c>
      <c r="E42" s="6">
        <v>3277</v>
      </c>
      <c r="F42" s="7">
        <v>0.17097986016904937</v>
      </c>
    </row>
    <row r="43" spans="1:6" x14ac:dyDescent="0.25">
      <c r="A43" s="15"/>
      <c r="B43" s="5" t="s">
        <v>104</v>
      </c>
      <c r="C43" s="5" t="s">
        <v>33</v>
      </c>
      <c r="D43" s="5" t="s">
        <v>34</v>
      </c>
      <c r="E43" s="6">
        <v>9280</v>
      </c>
      <c r="F43" s="7">
        <v>0.48419075446102472</v>
      </c>
    </row>
    <row r="44" spans="1:6" x14ac:dyDescent="0.25">
      <c r="A44" s="15"/>
      <c r="B44" s="5" t="s">
        <v>105</v>
      </c>
      <c r="C44" s="5" t="s">
        <v>23</v>
      </c>
      <c r="D44" s="5" t="s">
        <v>24</v>
      </c>
      <c r="E44" s="6">
        <v>402</v>
      </c>
      <c r="F44" s="7">
        <v>2.0974642596264217E-2</v>
      </c>
    </row>
    <row r="45" spans="1:6" x14ac:dyDescent="0.25">
      <c r="A45" s="15"/>
      <c r="B45" s="5" t="s">
        <v>106</v>
      </c>
      <c r="C45" s="5" t="s">
        <v>35</v>
      </c>
      <c r="D45" s="5" t="s">
        <v>36</v>
      </c>
      <c r="E45" s="6">
        <v>6207</v>
      </c>
      <c r="F45" s="7">
        <v>0.32385474277366172</v>
      </c>
    </row>
    <row r="46" spans="1:6" x14ac:dyDescent="0.25">
      <c r="A46" s="5" t="s">
        <v>107</v>
      </c>
      <c r="B46" s="5" t="s">
        <v>108</v>
      </c>
      <c r="C46" s="5" t="s">
        <v>31</v>
      </c>
      <c r="D46" s="5" t="s">
        <v>32</v>
      </c>
      <c r="E46" s="6">
        <v>3335</v>
      </c>
      <c r="F46" s="7">
        <v>0.14855895585549467</v>
      </c>
    </row>
    <row r="47" spans="1:6" x14ac:dyDescent="0.25">
      <c r="A47" s="15"/>
      <c r="B47" s="5" t="s">
        <v>109</v>
      </c>
      <c r="C47" s="5" t="s">
        <v>35</v>
      </c>
      <c r="D47" s="5" t="s">
        <v>36</v>
      </c>
      <c r="E47" s="6">
        <v>7273</v>
      </c>
      <c r="F47" s="7">
        <v>0.32397879638291238</v>
      </c>
    </row>
    <row r="48" spans="1:6" x14ac:dyDescent="0.25">
      <c r="A48" s="15"/>
      <c r="B48" s="5" t="s">
        <v>110</v>
      </c>
      <c r="C48" s="5" t="s">
        <v>33</v>
      </c>
      <c r="D48" s="5" t="s">
        <v>34</v>
      </c>
      <c r="E48" s="6">
        <v>11841</v>
      </c>
      <c r="F48" s="7">
        <v>0.5274622477615929</v>
      </c>
    </row>
    <row r="49" spans="1:6" x14ac:dyDescent="0.25">
      <c r="A49" s="5" t="s">
        <v>111</v>
      </c>
      <c r="B49" s="5" t="s">
        <v>112</v>
      </c>
      <c r="C49" s="5" t="s">
        <v>31</v>
      </c>
      <c r="D49" s="5" t="s">
        <v>32</v>
      </c>
      <c r="E49" s="6">
        <v>1708</v>
      </c>
      <c r="F49" s="7">
        <v>0.11722717913520933</v>
      </c>
    </row>
    <row r="50" spans="1:6" x14ac:dyDescent="0.25">
      <c r="A50" s="15"/>
      <c r="B50" s="5" t="s">
        <v>113</v>
      </c>
      <c r="C50" s="5" t="s">
        <v>33</v>
      </c>
      <c r="D50" s="5" t="s">
        <v>34</v>
      </c>
      <c r="E50" s="6">
        <v>6620</v>
      </c>
      <c r="F50" s="7">
        <v>0.4543582704186685</v>
      </c>
    </row>
    <row r="51" spans="1:6" x14ac:dyDescent="0.25">
      <c r="A51" s="15"/>
      <c r="B51" s="5" t="s">
        <v>114</v>
      </c>
      <c r="C51" s="5" t="s">
        <v>23</v>
      </c>
      <c r="D51" s="5" t="s">
        <v>24</v>
      </c>
      <c r="E51" s="6">
        <v>371</v>
      </c>
      <c r="F51" s="7">
        <v>2.5463280713795469E-2</v>
      </c>
    </row>
    <row r="52" spans="1:6" x14ac:dyDescent="0.25">
      <c r="A52" s="15"/>
      <c r="B52" s="5" t="s">
        <v>115</v>
      </c>
      <c r="C52" s="5" t="s">
        <v>42</v>
      </c>
      <c r="D52" s="5" t="s">
        <v>43</v>
      </c>
      <c r="E52" s="6">
        <v>154</v>
      </c>
      <c r="F52" s="7">
        <v>1.0569663692518874E-2</v>
      </c>
    </row>
    <row r="53" spans="1:6" x14ac:dyDescent="0.25">
      <c r="A53" s="15"/>
      <c r="B53" s="5" t="s">
        <v>116</v>
      </c>
      <c r="C53" s="5" t="s">
        <v>23</v>
      </c>
      <c r="D53" s="5" t="s">
        <v>24</v>
      </c>
      <c r="E53" s="6">
        <v>469</v>
      </c>
      <c r="F53" s="7">
        <v>3.218943033630748E-2</v>
      </c>
    </row>
    <row r="54" spans="1:6" x14ac:dyDescent="0.25">
      <c r="A54" s="15"/>
      <c r="B54" s="5" t="s">
        <v>117</v>
      </c>
      <c r="C54" s="5" t="s">
        <v>35</v>
      </c>
      <c r="D54" s="5" t="s">
        <v>36</v>
      </c>
      <c r="E54" s="6">
        <v>5248</v>
      </c>
      <c r="F54" s="7">
        <v>0.36019217570350032</v>
      </c>
    </row>
    <row r="55" spans="1:6" x14ac:dyDescent="0.25">
      <c r="A55" s="5" t="s">
        <v>118</v>
      </c>
      <c r="B55" s="5" t="s">
        <v>119</v>
      </c>
      <c r="C55" s="5" t="s">
        <v>33</v>
      </c>
      <c r="D55" s="5" t="s">
        <v>34</v>
      </c>
      <c r="E55" s="6">
        <v>10388</v>
      </c>
      <c r="F55" s="7">
        <v>0.44279624893435637</v>
      </c>
    </row>
    <row r="56" spans="1:6" x14ac:dyDescent="0.25">
      <c r="A56" s="15"/>
      <c r="B56" s="5" t="s">
        <v>120</v>
      </c>
      <c r="C56" s="5" t="s">
        <v>31</v>
      </c>
      <c r="D56" s="5" t="s">
        <v>32</v>
      </c>
      <c r="E56" s="6">
        <v>2771</v>
      </c>
      <c r="F56" s="7">
        <v>0.11811594202898551</v>
      </c>
    </row>
    <row r="57" spans="1:6" x14ac:dyDescent="0.25">
      <c r="A57" s="15"/>
      <c r="B57" s="5" t="s">
        <v>121</v>
      </c>
      <c r="C57" s="5" t="s">
        <v>35</v>
      </c>
      <c r="D57" s="5" t="s">
        <v>36</v>
      </c>
      <c r="E57" s="6">
        <v>10301</v>
      </c>
      <c r="F57" s="7">
        <v>0.43908780903665812</v>
      </c>
    </row>
    <row r="58" spans="1:6" x14ac:dyDescent="0.25">
      <c r="A58" s="5" t="s">
        <v>122</v>
      </c>
      <c r="B58" s="5" t="s">
        <v>123</v>
      </c>
      <c r="C58" s="5" t="s">
        <v>33</v>
      </c>
      <c r="D58" s="5" t="s">
        <v>34</v>
      </c>
      <c r="E58" s="6">
        <v>8519</v>
      </c>
      <c r="F58" s="7">
        <v>0.37696358245940087</v>
      </c>
    </row>
    <row r="59" spans="1:6" x14ac:dyDescent="0.25">
      <c r="A59" s="15"/>
      <c r="B59" s="5" t="s">
        <v>124</v>
      </c>
      <c r="C59" s="5" t="s">
        <v>35</v>
      </c>
      <c r="D59" s="5" t="s">
        <v>36</v>
      </c>
      <c r="E59" s="6">
        <v>11438</v>
      </c>
      <c r="F59" s="7">
        <v>0.50612858976060893</v>
      </c>
    </row>
    <row r="60" spans="1:6" x14ac:dyDescent="0.25">
      <c r="A60" s="15"/>
      <c r="B60" s="5" t="s">
        <v>125</v>
      </c>
      <c r="C60" s="5" t="s">
        <v>31</v>
      </c>
      <c r="D60" s="5" t="s">
        <v>32</v>
      </c>
      <c r="E60" s="6">
        <v>2467</v>
      </c>
      <c r="F60" s="7">
        <v>0.10916412230629674</v>
      </c>
    </row>
    <row r="61" spans="1:6" x14ac:dyDescent="0.25">
      <c r="A61" s="15"/>
      <c r="B61" s="5" t="s">
        <v>126</v>
      </c>
      <c r="C61" s="5" t="s">
        <v>42</v>
      </c>
      <c r="D61" s="5" t="s">
        <v>43</v>
      </c>
      <c r="E61" s="6">
        <v>175</v>
      </c>
      <c r="F61" s="7">
        <v>7.7437054736935263E-3</v>
      </c>
    </row>
    <row r="62" spans="1:6" x14ac:dyDescent="0.25">
      <c r="A62" s="5" t="s">
        <v>127</v>
      </c>
      <c r="B62" s="5" t="s">
        <v>128</v>
      </c>
      <c r="C62" s="5" t="s">
        <v>33</v>
      </c>
      <c r="D62" s="5" t="s">
        <v>34</v>
      </c>
      <c r="E62" s="6">
        <v>10697</v>
      </c>
      <c r="F62" s="7">
        <v>0.36715290887249014</v>
      </c>
    </row>
    <row r="63" spans="1:6" x14ac:dyDescent="0.25">
      <c r="A63" s="15"/>
      <c r="B63" s="5" t="s">
        <v>129</v>
      </c>
      <c r="C63" s="5" t="s">
        <v>35</v>
      </c>
      <c r="D63" s="5" t="s">
        <v>36</v>
      </c>
      <c r="E63" s="6">
        <v>10886</v>
      </c>
      <c r="F63" s="7">
        <v>0.37363995194782906</v>
      </c>
    </row>
    <row r="64" spans="1:6" x14ac:dyDescent="0.25">
      <c r="A64" s="15"/>
      <c r="B64" s="5" t="s">
        <v>130</v>
      </c>
      <c r="C64" s="5" t="s">
        <v>29</v>
      </c>
      <c r="D64" s="5" t="s">
        <v>24</v>
      </c>
      <c r="E64" s="6">
        <v>2201</v>
      </c>
      <c r="F64" s="7">
        <v>7.5544877295349241E-2</v>
      </c>
    </row>
    <row r="65" spans="1:6" x14ac:dyDescent="0.25">
      <c r="A65" s="15"/>
      <c r="B65" s="5" t="s">
        <v>131</v>
      </c>
      <c r="C65" s="5" t="s">
        <v>31</v>
      </c>
      <c r="D65" s="5" t="s">
        <v>32</v>
      </c>
      <c r="E65" s="6">
        <v>5351</v>
      </c>
      <c r="F65" s="7">
        <v>0.18366226188433157</v>
      </c>
    </row>
    <row r="66" spans="1:6" x14ac:dyDescent="0.25">
      <c r="A66" s="5" t="s">
        <v>132</v>
      </c>
      <c r="B66" s="5" t="s">
        <v>133</v>
      </c>
      <c r="C66" s="5" t="s">
        <v>42</v>
      </c>
      <c r="D66" s="5" t="s">
        <v>43</v>
      </c>
      <c r="E66" s="6">
        <v>393</v>
      </c>
      <c r="F66" s="7">
        <v>1.2825533581358919E-2</v>
      </c>
    </row>
    <row r="67" spans="1:6" x14ac:dyDescent="0.25">
      <c r="A67" s="15"/>
      <c r="B67" s="5" t="s">
        <v>134</v>
      </c>
      <c r="C67" s="5" t="s">
        <v>31</v>
      </c>
      <c r="D67" s="5" t="s">
        <v>32</v>
      </c>
      <c r="E67" s="6">
        <v>11475</v>
      </c>
      <c r="F67" s="7">
        <v>0.37448599960838064</v>
      </c>
    </row>
    <row r="68" spans="1:6" x14ac:dyDescent="0.25">
      <c r="A68" s="15"/>
      <c r="B68" s="5" t="s">
        <v>135</v>
      </c>
      <c r="C68" s="5" t="s">
        <v>23</v>
      </c>
      <c r="D68" s="5" t="s">
        <v>24</v>
      </c>
      <c r="E68" s="6">
        <v>124</v>
      </c>
      <c r="F68" s="7">
        <v>4.0467332419554863E-3</v>
      </c>
    </row>
    <row r="69" spans="1:6" x14ac:dyDescent="0.25">
      <c r="A69" s="15"/>
      <c r="B69" s="5" t="s">
        <v>136</v>
      </c>
      <c r="C69" s="5" t="s">
        <v>33</v>
      </c>
      <c r="D69" s="5" t="s">
        <v>34</v>
      </c>
      <c r="E69" s="6">
        <v>8400</v>
      </c>
      <c r="F69" s="7">
        <v>0.27413354219698455</v>
      </c>
    </row>
    <row r="70" spans="1:6" x14ac:dyDescent="0.25">
      <c r="A70" s="15"/>
      <c r="B70" s="5" t="s">
        <v>137</v>
      </c>
      <c r="C70" s="5" t="s">
        <v>35</v>
      </c>
      <c r="D70" s="5" t="s">
        <v>36</v>
      </c>
      <c r="E70" s="6">
        <v>9603</v>
      </c>
      <c r="F70" s="7">
        <v>0.31339338163305269</v>
      </c>
    </row>
    <row r="71" spans="1:6" x14ac:dyDescent="0.25">
      <c r="A71" s="15"/>
      <c r="B71" s="5" t="s">
        <v>138</v>
      </c>
      <c r="C71" s="5" t="s">
        <v>23</v>
      </c>
      <c r="D71" s="5" t="s">
        <v>24</v>
      </c>
      <c r="E71" s="6">
        <v>145</v>
      </c>
      <c r="F71" s="7">
        <v>4.7320670974479477E-3</v>
      </c>
    </row>
    <row r="72" spans="1:6" x14ac:dyDescent="0.25">
      <c r="A72" s="15"/>
      <c r="B72" s="5" t="s">
        <v>139</v>
      </c>
      <c r="C72" s="5" t="s">
        <v>23</v>
      </c>
      <c r="D72" s="5" t="s">
        <v>24</v>
      </c>
      <c r="E72" s="6">
        <v>502</v>
      </c>
      <c r="F72" s="7">
        <v>1.6382742640819788E-2</v>
      </c>
    </row>
    <row r="73" spans="1:6" x14ac:dyDescent="0.25">
      <c r="A73" s="5" t="s">
        <v>140</v>
      </c>
      <c r="B73" s="5" t="s">
        <v>141</v>
      </c>
      <c r="C73" s="5" t="s">
        <v>33</v>
      </c>
      <c r="D73" s="5" t="s">
        <v>34</v>
      </c>
      <c r="E73" s="6">
        <v>9319</v>
      </c>
      <c r="F73" s="7">
        <v>0.3968740683957242</v>
      </c>
    </row>
    <row r="74" spans="1:6" x14ac:dyDescent="0.25">
      <c r="A74" s="15"/>
      <c r="B74" s="5" t="s">
        <v>142</v>
      </c>
      <c r="C74" s="5" t="s">
        <v>35</v>
      </c>
      <c r="D74" s="5" t="s">
        <v>36</v>
      </c>
      <c r="E74" s="6">
        <v>11465</v>
      </c>
      <c r="F74" s="7">
        <v>0.48826710957795666</v>
      </c>
    </row>
    <row r="75" spans="1:6" x14ac:dyDescent="0.25">
      <c r="A75" s="15"/>
      <c r="B75" s="5" t="s">
        <v>143</v>
      </c>
      <c r="C75" s="5" t="s">
        <v>31</v>
      </c>
      <c r="D75" s="5" t="s">
        <v>32</v>
      </c>
      <c r="E75" s="6">
        <v>2697</v>
      </c>
      <c r="F75" s="7">
        <v>0.11485882202631915</v>
      </c>
    </row>
    <row r="76" spans="1:6" x14ac:dyDescent="0.25">
      <c r="A76" s="5" t="s">
        <v>144</v>
      </c>
      <c r="B76" s="5" t="s">
        <v>145</v>
      </c>
      <c r="C76" s="5" t="s">
        <v>31</v>
      </c>
      <c r="D76" s="5" t="s">
        <v>32</v>
      </c>
      <c r="E76" s="6">
        <v>2349</v>
      </c>
      <c r="F76" s="7">
        <v>9.31219028741328E-2</v>
      </c>
    </row>
    <row r="77" spans="1:6" x14ac:dyDescent="0.25">
      <c r="A77" s="15"/>
      <c r="B77" s="5" t="s">
        <v>146</v>
      </c>
      <c r="C77" s="5" t="s">
        <v>33</v>
      </c>
      <c r="D77" s="5" t="s">
        <v>34</v>
      </c>
      <c r="E77" s="6">
        <v>11123</v>
      </c>
      <c r="F77" s="7">
        <v>0.44095143706640239</v>
      </c>
    </row>
    <row r="78" spans="1:6" x14ac:dyDescent="0.25">
      <c r="A78" s="15"/>
      <c r="B78" s="5" t="s">
        <v>147</v>
      </c>
      <c r="C78" s="5" t="s">
        <v>35</v>
      </c>
      <c r="D78" s="5" t="s">
        <v>36</v>
      </c>
      <c r="E78" s="6">
        <v>5228</v>
      </c>
      <c r="F78" s="7">
        <v>0.20725470763131815</v>
      </c>
    </row>
    <row r="79" spans="1:6" x14ac:dyDescent="0.25">
      <c r="A79" s="15"/>
      <c r="B79" s="5" t="s">
        <v>148</v>
      </c>
      <c r="C79" s="5" t="s">
        <v>26</v>
      </c>
      <c r="D79" s="5" t="s">
        <v>24</v>
      </c>
      <c r="E79" s="6">
        <v>88</v>
      </c>
      <c r="F79" s="7">
        <v>3.4886025768087214E-3</v>
      </c>
    </row>
    <row r="80" spans="1:6" x14ac:dyDescent="0.25">
      <c r="A80" s="15"/>
      <c r="B80" s="5" t="s">
        <v>149</v>
      </c>
      <c r="C80" s="5" t="s">
        <v>23</v>
      </c>
      <c r="D80" s="5" t="s">
        <v>24</v>
      </c>
      <c r="E80" s="6">
        <v>6437</v>
      </c>
      <c r="F80" s="7">
        <v>0.25518334985133795</v>
      </c>
    </row>
    <row r="81" spans="1:6" x14ac:dyDescent="0.25">
      <c r="A81" s="5" t="s">
        <v>150</v>
      </c>
      <c r="B81" s="5" t="s">
        <v>151</v>
      </c>
      <c r="C81" s="5" t="s">
        <v>35</v>
      </c>
      <c r="D81" s="5" t="s">
        <v>36</v>
      </c>
      <c r="E81" s="6">
        <v>11816</v>
      </c>
      <c r="F81" s="7">
        <v>0.46250195710036013</v>
      </c>
    </row>
    <row r="82" spans="1:6" x14ac:dyDescent="0.25">
      <c r="A82" s="15"/>
      <c r="B82" s="5" t="s">
        <v>152</v>
      </c>
      <c r="C82" s="5" t="s">
        <v>33</v>
      </c>
      <c r="D82" s="5" t="s">
        <v>34</v>
      </c>
      <c r="E82" s="6">
        <v>7055</v>
      </c>
      <c r="F82" s="7">
        <v>0.27614686081102241</v>
      </c>
    </row>
    <row r="83" spans="1:6" x14ac:dyDescent="0.25">
      <c r="A83" s="15"/>
      <c r="B83" s="5" t="s">
        <v>153</v>
      </c>
      <c r="C83" s="5" t="s">
        <v>31</v>
      </c>
      <c r="D83" s="5" t="s">
        <v>32</v>
      </c>
      <c r="E83" s="6">
        <v>6339</v>
      </c>
      <c r="F83" s="7">
        <v>0.24812118365429781</v>
      </c>
    </row>
    <row r="84" spans="1:6" x14ac:dyDescent="0.25">
      <c r="A84" s="15"/>
      <c r="B84" s="5" t="s">
        <v>154</v>
      </c>
      <c r="C84" s="5" t="s">
        <v>23</v>
      </c>
      <c r="D84" s="5" t="s">
        <v>24</v>
      </c>
      <c r="E84" s="6">
        <v>102</v>
      </c>
      <c r="F84" s="7">
        <v>3.992484734617191E-3</v>
      </c>
    </row>
    <row r="85" spans="1:6" x14ac:dyDescent="0.25">
      <c r="A85" s="15"/>
      <c r="B85" s="5" t="s">
        <v>155</v>
      </c>
      <c r="C85" s="5" t="s">
        <v>42</v>
      </c>
      <c r="D85" s="5" t="s">
        <v>43</v>
      </c>
      <c r="E85" s="6">
        <v>171</v>
      </c>
      <c r="F85" s="7">
        <v>6.6932832315641146E-3</v>
      </c>
    </row>
    <row r="86" spans="1:6" x14ac:dyDescent="0.25">
      <c r="A86" s="15"/>
      <c r="B86" s="5" t="s">
        <v>156</v>
      </c>
      <c r="C86" s="5" t="s">
        <v>40</v>
      </c>
      <c r="D86" s="5" t="s">
        <v>24</v>
      </c>
      <c r="E86" s="6">
        <v>65</v>
      </c>
      <c r="F86" s="7">
        <v>2.5442304681384063E-3</v>
      </c>
    </row>
    <row r="87" spans="1:6" x14ac:dyDescent="0.25">
      <c r="A87" s="5" t="s">
        <v>157</v>
      </c>
      <c r="B87" s="5" t="s">
        <v>158</v>
      </c>
      <c r="C87" s="5" t="s">
        <v>31</v>
      </c>
      <c r="D87" s="5" t="s">
        <v>32</v>
      </c>
      <c r="E87" s="6">
        <v>2517</v>
      </c>
      <c r="F87" s="7">
        <v>0.16014506585226188</v>
      </c>
    </row>
    <row r="88" spans="1:6" x14ac:dyDescent="0.25">
      <c r="A88" s="15"/>
      <c r="B88" s="5" t="s">
        <v>159</v>
      </c>
      <c r="C88" s="5" t="s">
        <v>38</v>
      </c>
      <c r="D88" s="5" t="s">
        <v>24</v>
      </c>
      <c r="E88" s="6">
        <v>598</v>
      </c>
      <c r="F88" s="7">
        <v>3.8047973531844498E-2</v>
      </c>
    </row>
    <row r="89" spans="1:6" x14ac:dyDescent="0.25">
      <c r="A89" s="15"/>
      <c r="B89" s="5" t="s">
        <v>160</v>
      </c>
      <c r="C89" s="5" t="s">
        <v>35</v>
      </c>
      <c r="D89" s="5" t="s">
        <v>36</v>
      </c>
      <c r="E89" s="6">
        <v>6005</v>
      </c>
      <c r="F89" s="7">
        <v>0.38207036966342178</v>
      </c>
    </row>
    <row r="90" spans="1:6" x14ac:dyDescent="0.25">
      <c r="A90" s="15"/>
      <c r="B90" s="5" t="s">
        <v>161</v>
      </c>
      <c r="C90" s="5" t="s">
        <v>33</v>
      </c>
      <c r="D90" s="5" t="s">
        <v>34</v>
      </c>
      <c r="E90" s="6">
        <v>6597</v>
      </c>
      <c r="F90" s="7">
        <v>0.41973659095247184</v>
      </c>
    </row>
    <row r="91" spans="1:6" x14ac:dyDescent="0.25">
      <c r="A91" s="5" t="s">
        <v>162</v>
      </c>
      <c r="B91" s="5" t="s">
        <v>163</v>
      </c>
      <c r="C91" s="5" t="s">
        <v>31</v>
      </c>
      <c r="D91" s="5" t="s">
        <v>32</v>
      </c>
      <c r="E91" s="6">
        <v>5111</v>
      </c>
      <c r="F91" s="7">
        <v>0.20578169666223778</v>
      </c>
    </row>
    <row r="92" spans="1:6" x14ac:dyDescent="0.25">
      <c r="A92" s="15"/>
      <c r="B92" s="5" t="s">
        <v>164</v>
      </c>
      <c r="C92" s="5" t="s">
        <v>40</v>
      </c>
      <c r="D92" s="5" t="s">
        <v>24</v>
      </c>
      <c r="E92" s="6">
        <v>187</v>
      </c>
      <c r="F92" s="7">
        <v>7.5290896646132786E-3</v>
      </c>
    </row>
    <row r="93" spans="1:6" x14ac:dyDescent="0.25">
      <c r="A93" s="15"/>
      <c r="B93" s="5" t="s">
        <v>165</v>
      </c>
      <c r="C93" s="5" t="s">
        <v>33</v>
      </c>
      <c r="D93" s="5" t="s">
        <v>34</v>
      </c>
      <c r="E93" s="6">
        <v>12001</v>
      </c>
      <c r="F93" s="7">
        <v>0.4831904014172404</v>
      </c>
    </row>
    <row r="94" spans="1:6" x14ac:dyDescent="0.25">
      <c r="A94" s="15"/>
      <c r="B94" s="5" t="s">
        <v>166</v>
      </c>
      <c r="C94" s="5" t="s">
        <v>35</v>
      </c>
      <c r="D94" s="5" t="s">
        <v>36</v>
      </c>
      <c r="E94" s="6">
        <v>7538</v>
      </c>
      <c r="F94" s="7">
        <v>0.30349881225590852</v>
      </c>
    </row>
    <row r="95" spans="1:6" x14ac:dyDescent="0.25">
      <c r="A95" s="5" t="s">
        <v>167</v>
      </c>
      <c r="B95" s="5" t="s">
        <v>168</v>
      </c>
      <c r="C95" s="5" t="s">
        <v>35</v>
      </c>
      <c r="D95" s="5" t="s">
        <v>36</v>
      </c>
      <c r="E95" s="6">
        <v>6072</v>
      </c>
      <c r="F95" s="7">
        <v>0.21900021640337589</v>
      </c>
    </row>
    <row r="96" spans="1:6" x14ac:dyDescent="0.25">
      <c r="A96" s="15"/>
      <c r="B96" s="5" t="s">
        <v>169</v>
      </c>
      <c r="C96" s="5" t="s">
        <v>42</v>
      </c>
      <c r="D96" s="5" t="s">
        <v>43</v>
      </c>
      <c r="E96" s="6">
        <v>295</v>
      </c>
      <c r="F96" s="7">
        <v>1.0639832648055977E-2</v>
      </c>
    </row>
    <row r="97" spans="1:6" x14ac:dyDescent="0.25">
      <c r="A97" s="15"/>
      <c r="B97" s="5" t="s">
        <v>170</v>
      </c>
      <c r="C97" s="5" t="s">
        <v>31</v>
      </c>
      <c r="D97" s="5" t="s">
        <v>32</v>
      </c>
      <c r="E97" s="6">
        <v>5785</v>
      </c>
      <c r="F97" s="7">
        <v>0.20864892158984347</v>
      </c>
    </row>
    <row r="98" spans="1:6" x14ac:dyDescent="0.25">
      <c r="A98" s="15"/>
      <c r="B98" s="5" t="s">
        <v>171</v>
      </c>
      <c r="C98" s="5" t="s">
        <v>40</v>
      </c>
      <c r="D98" s="5" t="s">
        <v>24</v>
      </c>
      <c r="E98" s="6">
        <v>109</v>
      </c>
      <c r="F98" s="7">
        <v>3.9313279953833947E-3</v>
      </c>
    </row>
    <row r="99" spans="1:6" x14ac:dyDescent="0.25">
      <c r="A99" s="15"/>
      <c r="B99" s="5" t="s">
        <v>172</v>
      </c>
      <c r="C99" s="5" t="s">
        <v>33</v>
      </c>
      <c r="D99" s="5" t="s">
        <v>34</v>
      </c>
      <c r="E99" s="6">
        <v>15465</v>
      </c>
      <c r="F99" s="7">
        <v>0.55777970136334132</v>
      </c>
    </row>
    <row r="100" spans="1:6" x14ac:dyDescent="0.25">
      <c r="A100" s="5" t="s">
        <v>173</v>
      </c>
      <c r="B100" s="5" t="s">
        <v>174</v>
      </c>
      <c r="C100" s="5" t="s">
        <v>33</v>
      </c>
      <c r="D100" s="5" t="s">
        <v>34</v>
      </c>
      <c r="E100" s="6">
        <v>15286</v>
      </c>
      <c r="F100" s="7">
        <v>0.59752951293878509</v>
      </c>
    </row>
    <row r="101" spans="1:6" x14ac:dyDescent="0.25">
      <c r="A101" s="15"/>
      <c r="B101" s="5" t="s">
        <v>175</v>
      </c>
      <c r="C101" s="5" t="s">
        <v>35</v>
      </c>
      <c r="D101" s="5" t="s">
        <v>36</v>
      </c>
      <c r="E101" s="6">
        <v>5345</v>
      </c>
      <c r="F101" s="7">
        <v>0.20893597060433117</v>
      </c>
    </row>
    <row r="102" spans="1:6" x14ac:dyDescent="0.25">
      <c r="A102" s="15"/>
      <c r="B102" s="5" t="s">
        <v>176</v>
      </c>
      <c r="C102" s="5" t="s">
        <v>31</v>
      </c>
      <c r="D102" s="5" t="s">
        <v>32</v>
      </c>
      <c r="E102" s="6">
        <v>4951</v>
      </c>
      <c r="F102" s="7">
        <v>0.19353451645688374</v>
      </c>
    </row>
    <row r="103" spans="1:6" x14ac:dyDescent="0.25">
      <c r="A103" s="5" t="s">
        <v>177</v>
      </c>
      <c r="B103" s="5" t="s">
        <v>178</v>
      </c>
      <c r="C103" s="5" t="s">
        <v>29</v>
      </c>
      <c r="D103" s="5" t="s">
        <v>24</v>
      </c>
      <c r="E103" s="6">
        <v>1976</v>
      </c>
      <c r="F103" s="7">
        <v>7.3372693178864509E-2</v>
      </c>
    </row>
    <row r="104" spans="1:6" x14ac:dyDescent="0.25">
      <c r="A104" s="15"/>
      <c r="B104" s="5" t="s">
        <v>179</v>
      </c>
      <c r="C104" s="5" t="s">
        <v>35</v>
      </c>
      <c r="D104" s="5" t="s">
        <v>36</v>
      </c>
      <c r="E104" s="6">
        <v>5720</v>
      </c>
      <c r="F104" s="7">
        <v>0.21239463814934462</v>
      </c>
    </row>
    <row r="105" spans="1:6" x14ac:dyDescent="0.25">
      <c r="A105" s="15"/>
      <c r="B105" s="5" t="s">
        <v>180</v>
      </c>
      <c r="C105" s="5" t="s">
        <v>33</v>
      </c>
      <c r="D105" s="5" t="s">
        <v>34</v>
      </c>
      <c r="E105" s="6">
        <v>15399</v>
      </c>
      <c r="F105" s="7">
        <v>0.57179458616464296</v>
      </c>
    </row>
    <row r="106" spans="1:6" x14ac:dyDescent="0.25">
      <c r="A106" s="15"/>
      <c r="B106" s="5" t="s">
        <v>181</v>
      </c>
      <c r="C106" s="5" t="s">
        <v>31</v>
      </c>
      <c r="D106" s="5" t="s">
        <v>32</v>
      </c>
      <c r="E106" s="6">
        <v>3836</v>
      </c>
      <c r="F106" s="7">
        <v>0.1424380825071479</v>
      </c>
    </row>
    <row r="107" spans="1:6" x14ac:dyDescent="0.25">
      <c r="A107" s="5" t="s">
        <v>182</v>
      </c>
      <c r="B107" s="5" t="s">
        <v>183</v>
      </c>
      <c r="C107" s="5" t="s">
        <v>33</v>
      </c>
      <c r="D107" s="5" t="s">
        <v>34</v>
      </c>
      <c r="E107" s="6">
        <v>15674</v>
      </c>
      <c r="F107" s="7">
        <v>0.59049125979505723</v>
      </c>
    </row>
    <row r="108" spans="1:6" x14ac:dyDescent="0.25">
      <c r="A108" s="15"/>
      <c r="B108" s="5" t="s">
        <v>184</v>
      </c>
      <c r="C108" s="5" t="s">
        <v>35</v>
      </c>
      <c r="D108" s="5" t="s">
        <v>36</v>
      </c>
      <c r="E108" s="6">
        <v>6672</v>
      </c>
      <c r="F108" s="7">
        <v>0.25135623869801083</v>
      </c>
    </row>
    <row r="109" spans="1:6" x14ac:dyDescent="0.25">
      <c r="A109" s="15"/>
      <c r="B109" s="5" t="s">
        <v>185</v>
      </c>
      <c r="C109" s="5" t="s">
        <v>31</v>
      </c>
      <c r="D109" s="5" t="s">
        <v>32</v>
      </c>
      <c r="E109" s="6">
        <v>3628</v>
      </c>
      <c r="F109" s="7">
        <v>0.1366787221217601</v>
      </c>
    </row>
    <row r="110" spans="1:6" x14ac:dyDescent="0.25">
      <c r="A110" s="15"/>
      <c r="B110" s="5" t="s">
        <v>186</v>
      </c>
      <c r="C110" s="5" t="s">
        <v>23</v>
      </c>
      <c r="D110" s="5" t="s">
        <v>24</v>
      </c>
      <c r="E110" s="6">
        <v>570</v>
      </c>
      <c r="F110" s="7">
        <v>2.1473779385171789E-2</v>
      </c>
    </row>
    <row r="111" spans="1:6" x14ac:dyDescent="0.25">
      <c r="A111" s="5" t="s">
        <v>187</v>
      </c>
      <c r="B111" s="5" t="s">
        <v>188</v>
      </c>
      <c r="C111" s="5" t="s">
        <v>42</v>
      </c>
      <c r="D111" s="5" t="s">
        <v>43</v>
      </c>
      <c r="E111" s="6">
        <v>425</v>
      </c>
      <c r="F111" s="7">
        <v>2.4874165983846425E-2</v>
      </c>
    </row>
    <row r="112" spans="1:6" x14ac:dyDescent="0.25">
      <c r="A112" s="15"/>
      <c r="B112" s="5" t="s">
        <v>189</v>
      </c>
      <c r="C112" s="5" t="s">
        <v>35</v>
      </c>
      <c r="D112" s="5" t="s">
        <v>36</v>
      </c>
      <c r="E112" s="6">
        <v>5069</v>
      </c>
      <c r="F112" s="7">
        <v>0.29667564087557063</v>
      </c>
    </row>
    <row r="113" spans="1:6" x14ac:dyDescent="0.25">
      <c r="A113" s="15"/>
      <c r="B113" s="5" t="s">
        <v>190</v>
      </c>
      <c r="C113" s="5" t="s">
        <v>31</v>
      </c>
      <c r="D113" s="5" t="s">
        <v>32</v>
      </c>
      <c r="E113" s="6">
        <v>1926</v>
      </c>
      <c r="F113" s="7">
        <v>0.11272386749385462</v>
      </c>
    </row>
    <row r="114" spans="1:6" x14ac:dyDescent="0.25">
      <c r="A114" s="15"/>
      <c r="B114" s="5" t="s">
        <v>191</v>
      </c>
      <c r="C114" s="5" t="s">
        <v>33</v>
      </c>
      <c r="D114" s="5" t="s">
        <v>34</v>
      </c>
      <c r="E114" s="6">
        <v>9666</v>
      </c>
      <c r="F114" s="7">
        <v>0.56572632564672831</v>
      </c>
    </row>
    <row r="115" spans="1:6" x14ac:dyDescent="0.25">
      <c r="A115" s="5" t="s">
        <v>192</v>
      </c>
      <c r="B115" s="5" t="s">
        <v>193</v>
      </c>
      <c r="C115" s="5" t="s">
        <v>35</v>
      </c>
      <c r="D115" s="5" t="s">
        <v>36</v>
      </c>
      <c r="E115" s="6">
        <v>11164</v>
      </c>
      <c r="F115" s="7">
        <v>0.59742066677369299</v>
      </c>
    </row>
    <row r="116" spans="1:6" x14ac:dyDescent="0.25">
      <c r="A116" s="15"/>
      <c r="B116" s="5" t="s">
        <v>194</v>
      </c>
      <c r="C116" s="5" t="s">
        <v>33</v>
      </c>
      <c r="D116" s="5" t="s">
        <v>34</v>
      </c>
      <c r="E116" s="6">
        <v>4547</v>
      </c>
      <c r="F116" s="7">
        <v>0.24332423609996254</v>
      </c>
    </row>
    <row r="117" spans="1:6" x14ac:dyDescent="0.25">
      <c r="A117" s="15"/>
      <c r="B117" s="5" t="s">
        <v>195</v>
      </c>
      <c r="C117" s="5" t="s">
        <v>31</v>
      </c>
      <c r="D117" s="5" t="s">
        <v>32</v>
      </c>
      <c r="E117" s="6">
        <v>2976</v>
      </c>
      <c r="F117" s="7">
        <v>0.15925509712634453</v>
      </c>
    </row>
    <row r="118" spans="1:6" x14ac:dyDescent="0.25">
      <c r="A118" s="5" t="s">
        <v>196</v>
      </c>
      <c r="B118" s="5" t="s">
        <v>197</v>
      </c>
      <c r="C118" s="5" t="s">
        <v>42</v>
      </c>
      <c r="D118" s="5" t="s">
        <v>43</v>
      </c>
      <c r="E118" s="6">
        <v>262</v>
      </c>
      <c r="F118" s="7">
        <v>1.0451988670363427E-2</v>
      </c>
    </row>
    <row r="119" spans="1:6" x14ac:dyDescent="0.25">
      <c r="A119" s="15"/>
      <c r="B119" s="5" t="s">
        <v>198</v>
      </c>
      <c r="C119" s="5" t="s">
        <v>35</v>
      </c>
      <c r="D119" s="5" t="s">
        <v>36</v>
      </c>
      <c r="E119" s="6">
        <v>13224</v>
      </c>
      <c r="F119" s="7">
        <v>0.52754617624765632</v>
      </c>
    </row>
    <row r="120" spans="1:6" x14ac:dyDescent="0.25">
      <c r="A120" s="15"/>
      <c r="B120" s="5" t="s">
        <v>199</v>
      </c>
      <c r="C120" s="5" t="s">
        <v>45</v>
      </c>
      <c r="D120" s="5" t="s">
        <v>24</v>
      </c>
      <c r="E120" s="6">
        <v>242</v>
      </c>
      <c r="F120" s="7">
        <v>9.654126939801333E-3</v>
      </c>
    </row>
    <row r="121" spans="1:6" x14ac:dyDescent="0.25">
      <c r="A121" s="15"/>
      <c r="B121" s="5" t="s">
        <v>200</v>
      </c>
      <c r="C121" s="5" t="s">
        <v>33</v>
      </c>
      <c r="D121" s="5" t="s">
        <v>34</v>
      </c>
      <c r="E121" s="6">
        <v>6544</v>
      </c>
      <c r="F121" s="7">
        <v>0.26106035823991702</v>
      </c>
    </row>
    <row r="122" spans="1:6" x14ac:dyDescent="0.25">
      <c r="A122" s="15"/>
      <c r="B122" s="5" t="s">
        <v>201</v>
      </c>
      <c r="C122" s="5" t="s">
        <v>31</v>
      </c>
      <c r="D122" s="5" t="s">
        <v>32</v>
      </c>
      <c r="E122" s="6">
        <v>4795</v>
      </c>
      <c r="F122" s="7">
        <v>0.19128734990226193</v>
      </c>
    </row>
    <row r="123" spans="1:6" x14ac:dyDescent="0.25">
      <c r="A123" s="5" t="s">
        <v>202</v>
      </c>
      <c r="B123" s="5" t="s">
        <v>203</v>
      </c>
      <c r="C123" s="5" t="s">
        <v>35</v>
      </c>
      <c r="D123" s="5" t="s">
        <v>36</v>
      </c>
      <c r="E123" s="6">
        <v>8384</v>
      </c>
      <c r="F123" s="7">
        <v>0.34608875128998967</v>
      </c>
    </row>
    <row r="124" spans="1:6" x14ac:dyDescent="0.25">
      <c r="A124" s="15"/>
      <c r="B124" s="5" t="s">
        <v>204</v>
      </c>
      <c r="C124" s="5" t="s">
        <v>29</v>
      </c>
      <c r="D124" s="5" t="s">
        <v>24</v>
      </c>
      <c r="E124" s="6">
        <v>1221</v>
      </c>
      <c r="F124" s="7">
        <v>5.0402476780185758E-2</v>
      </c>
    </row>
    <row r="125" spans="1:6" x14ac:dyDescent="0.25">
      <c r="A125" s="15"/>
      <c r="B125" s="5" t="s">
        <v>205</v>
      </c>
      <c r="C125" s="5" t="s">
        <v>42</v>
      </c>
      <c r="D125" s="5" t="s">
        <v>43</v>
      </c>
      <c r="E125" s="6">
        <v>166</v>
      </c>
      <c r="F125" s="7">
        <v>6.8524251805985549E-3</v>
      </c>
    </row>
    <row r="126" spans="1:6" x14ac:dyDescent="0.25">
      <c r="A126" s="15"/>
      <c r="B126" s="5" t="s">
        <v>206</v>
      </c>
      <c r="C126" s="5" t="s">
        <v>33</v>
      </c>
      <c r="D126" s="5" t="s">
        <v>34</v>
      </c>
      <c r="E126" s="6">
        <v>10755</v>
      </c>
      <c r="F126" s="7">
        <v>0.44396284829721361</v>
      </c>
    </row>
    <row r="127" spans="1:6" x14ac:dyDescent="0.25">
      <c r="A127" s="15"/>
      <c r="B127" s="5" t="s">
        <v>207</v>
      </c>
      <c r="C127" s="5" t="s">
        <v>31</v>
      </c>
      <c r="D127" s="5" t="s">
        <v>32</v>
      </c>
      <c r="E127" s="6">
        <v>3699</v>
      </c>
      <c r="F127" s="7">
        <v>0.15269349845201238</v>
      </c>
    </row>
    <row r="128" spans="1:6" x14ac:dyDescent="0.25">
      <c r="A128" s="5" t="s">
        <v>208</v>
      </c>
      <c r="B128" s="5" t="s">
        <v>209</v>
      </c>
      <c r="C128" s="5" t="s">
        <v>33</v>
      </c>
      <c r="D128" s="5" t="s">
        <v>34</v>
      </c>
      <c r="E128" s="6">
        <v>16348</v>
      </c>
      <c r="F128" s="7">
        <v>0.5345278577033743</v>
      </c>
    </row>
    <row r="129" spans="1:6" x14ac:dyDescent="0.25">
      <c r="A129" s="15"/>
      <c r="B129" s="5" t="s">
        <v>210</v>
      </c>
      <c r="C129" s="5" t="s">
        <v>42</v>
      </c>
      <c r="D129" s="5" t="s">
        <v>43</v>
      </c>
      <c r="E129" s="6">
        <v>448</v>
      </c>
      <c r="F129" s="7">
        <v>1.4648182055976981E-2</v>
      </c>
    </row>
    <row r="130" spans="1:6" x14ac:dyDescent="0.25">
      <c r="A130" s="15"/>
      <c r="B130" s="5" t="s">
        <v>211</v>
      </c>
      <c r="C130" s="5" t="s">
        <v>35</v>
      </c>
      <c r="D130" s="5" t="s">
        <v>36</v>
      </c>
      <c r="E130" s="6">
        <v>8820</v>
      </c>
      <c r="F130" s="7">
        <v>0.28838608422704681</v>
      </c>
    </row>
    <row r="131" spans="1:6" x14ac:dyDescent="0.25">
      <c r="A131" s="15"/>
      <c r="B131" s="5" t="s">
        <v>212</v>
      </c>
      <c r="C131" s="5" t="s">
        <v>31</v>
      </c>
      <c r="D131" s="5" t="s">
        <v>32</v>
      </c>
      <c r="E131" s="6">
        <v>4968</v>
      </c>
      <c r="F131" s="7">
        <v>0.16243787601360188</v>
      </c>
    </row>
    <row r="132" spans="1:6" x14ac:dyDescent="0.25">
      <c r="A132" s="5" t="s">
        <v>213</v>
      </c>
      <c r="B132" s="5" t="s">
        <v>214</v>
      </c>
      <c r="C132" s="5" t="s">
        <v>33</v>
      </c>
      <c r="D132" s="5" t="s">
        <v>34</v>
      </c>
      <c r="E132" s="6">
        <v>10663</v>
      </c>
      <c r="F132" s="7">
        <v>0.40703133946635112</v>
      </c>
    </row>
    <row r="133" spans="1:6" x14ac:dyDescent="0.25">
      <c r="A133" s="15"/>
      <c r="B133" s="5" t="s">
        <v>215</v>
      </c>
      <c r="C133" s="5" t="s">
        <v>35</v>
      </c>
      <c r="D133" s="5" t="s">
        <v>36</v>
      </c>
      <c r="E133" s="6">
        <v>10988</v>
      </c>
      <c r="F133" s="7">
        <v>0.41943734015345269</v>
      </c>
    </row>
    <row r="134" spans="1:6" x14ac:dyDescent="0.25">
      <c r="A134" s="15"/>
      <c r="B134" s="5" t="s">
        <v>216</v>
      </c>
      <c r="C134" s="5" t="s">
        <v>29</v>
      </c>
      <c r="D134" s="5" t="s">
        <v>24</v>
      </c>
      <c r="E134" s="6">
        <v>934</v>
      </c>
      <c r="F134" s="7">
        <v>3.5652937359239606E-2</v>
      </c>
    </row>
    <row r="135" spans="1:6" x14ac:dyDescent="0.25">
      <c r="A135" s="15"/>
      <c r="B135" s="5" t="s">
        <v>217</v>
      </c>
      <c r="C135" s="5" t="s">
        <v>42</v>
      </c>
      <c r="D135" s="5" t="s">
        <v>43</v>
      </c>
      <c r="E135" s="6">
        <v>145</v>
      </c>
      <c r="F135" s="7">
        <v>5.5349849219376267E-3</v>
      </c>
    </row>
    <row r="136" spans="1:6" x14ac:dyDescent="0.25">
      <c r="A136" s="15"/>
      <c r="B136" s="5" t="s">
        <v>218</v>
      </c>
      <c r="C136" s="5" t="s">
        <v>31</v>
      </c>
      <c r="D136" s="5" t="s">
        <v>32</v>
      </c>
      <c r="E136" s="6">
        <v>3467</v>
      </c>
      <c r="F136" s="7">
        <v>0.13234339809901896</v>
      </c>
    </row>
    <row r="137" spans="1:6" x14ac:dyDescent="0.25">
      <c r="A137" s="5" t="s">
        <v>219</v>
      </c>
      <c r="B137" s="5" t="s">
        <v>220</v>
      </c>
      <c r="C137" s="5" t="s">
        <v>35</v>
      </c>
      <c r="D137" s="5" t="s">
        <v>36</v>
      </c>
      <c r="E137" s="6">
        <v>12045</v>
      </c>
      <c r="F137" s="7">
        <v>0.44800267797366661</v>
      </c>
    </row>
    <row r="138" spans="1:6" x14ac:dyDescent="0.25">
      <c r="A138" s="15"/>
      <c r="B138" s="5" t="s">
        <v>221</v>
      </c>
      <c r="C138" s="5" t="s">
        <v>33</v>
      </c>
      <c r="D138" s="5" t="s">
        <v>34</v>
      </c>
      <c r="E138" s="6">
        <v>10428</v>
      </c>
      <c r="F138" s="7">
        <v>0.38785985271144835</v>
      </c>
    </row>
    <row r="139" spans="1:6" x14ac:dyDescent="0.25">
      <c r="A139" s="15"/>
      <c r="B139" s="5" t="s">
        <v>222</v>
      </c>
      <c r="C139" s="5" t="s">
        <v>29</v>
      </c>
      <c r="D139" s="5" t="s">
        <v>24</v>
      </c>
      <c r="E139" s="6">
        <v>676</v>
      </c>
      <c r="F139" s="7">
        <v>2.5143197203005282E-2</v>
      </c>
    </row>
    <row r="140" spans="1:6" x14ac:dyDescent="0.25">
      <c r="A140" s="15"/>
      <c r="B140" s="5" t="s">
        <v>223</v>
      </c>
      <c r="C140" s="5" t="s">
        <v>31</v>
      </c>
      <c r="D140" s="5" t="s">
        <v>32</v>
      </c>
      <c r="E140" s="6">
        <v>3329</v>
      </c>
      <c r="F140" s="7">
        <v>0.12381908800119021</v>
      </c>
    </row>
    <row r="141" spans="1:6" x14ac:dyDescent="0.25">
      <c r="A141" s="15"/>
      <c r="B141" s="5" t="s">
        <v>224</v>
      </c>
      <c r="C141" s="5" t="s">
        <v>23</v>
      </c>
      <c r="D141" s="5" t="s">
        <v>24</v>
      </c>
      <c r="E141" s="6">
        <v>408</v>
      </c>
      <c r="F141" s="7">
        <v>1.5175184110689579E-2</v>
      </c>
    </row>
    <row r="142" spans="1:6" x14ac:dyDescent="0.25">
      <c r="A142" s="5" t="s">
        <v>225</v>
      </c>
      <c r="B142" s="5" t="s">
        <v>226</v>
      </c>
      <c r="C142" s="5" t="s">
        <v>37</v>
      </c>
      <c r="D142" s="5" t="s">
        <v>24</v>
      </c>
      <c r="E142" s="6">
        <v>86</v>
      </c>
      <c r="F142" s="7">
        <v>3.3591125693305211E-3</v>
      </c>
    </row>
    <row r="143" spans="1:6" x14ac:dyDescent="0.25">
      <c r="A143" s="15"/>
      <c r="B143" s="5" t="s">
        <v>227</v>
      </c>
      <c r="C143" s="5" t="s">
        <v>42</v>
      </c>
      <c r="D143" s="5" t="s">
        <v>43</v>
      </c>
      <c r="E143" s="6">
        <v>298</v>
      </c>
      <c r="F143" s="7">
        <v>1.1639715647215061E-2</v>
      </c>
    </row>
    <row r="144" spans="1:6" x14ac:dyDescent="0.25">
      <c r="A144" s="15"/>
      <c r="B144" s="5" t="s">
        <v>228</v>
      </c>
      <c r="C144" s="5" t="s">
        <v>33</v>
      </c>
      <c r="D144" s="5" t="s">
        <v>34</v>
      </c>
      <c r="E144" s="6">
        <v>6578</v>
      </c>
      <c r="F144" s="7">
        <v>0.25693305210530426</v>
      </c>
    </row>
    <row r="145" spans="1:6" x14ac:dyDescent="0.25">
      <c r="A145" s="15"/>
      <c r="B145" s="5" t="s">
        <v>229</v>
      </c>
      <c r="C145" s="5" t="s">
        <v>29</v>
      </c>
      <c r="D145" s="5" t="s">
        <v>24</v>
      </c>
      <c r="E145" s="6">
        <v>878</v>
      </c>
      <c r="F145" s="7">
        <v>3.4294195765955784E-2</v>
      </c>
    </row>
    <row r="146" spans="1:6" x14ac:dyDescent="0.25">
      <c r="A146" s="15"/>
      <c r="B146" s="5" t="s">
        <v>230</v>
      </c>
      <c r="C146" s="5" t="s">
        <v>35</v>
      </c>
      <c r="D146" s="5" t="s">
        <v>36</v>
      </c>
      <c r="E146" s="6">
        <v>12556</v>
      </c>
      <c r="F146" s="7">
        <v>0.49043043512225609</v>
      </c>
    </row>
    <row r="147" spans="1:6" x14ac:dyDescent="0.25">
      <c r="A147" s="15"/>
      <c r="B147" s="5" t="s">
        <v>231</v>
      </c>
      <c r="C147" s="5" t="s">
        <v>31</v>
      </c>
      <c r="D147" s="5" t="s">
        <v>32</v>
      </c>
      <c r="E147" s="6">
        <v>5206</v>
      </c>
      <c r="F147" s="7">
        <v>0.2033434887899383</v>
      </c>
    </row>
    <row r="148" spans="1:6" x14ac:dyDescent="0.25">
      <c r="A148" s="5" t="s">
        <v>232</v>
      </c>
      <c r="B148" s="5" t="s">
        <v>233</v>
      </c>
      <c r="C148" s="5" t="s">
        <v>33</v>
      </c>
      <c r="D148" s="5" t="s">
        <v>34</v>
      </c>
      <c r="E148" s="6">
        <v>8912</v>
      </c>
      <c r="F148" s="7">
        <v>0.32538610391032896</v>
      </c>
    </row>
    <row r="149" spans="1:6" x14ac:dyDescent="0.25">
      <c r="A149" s="15"/>
      <c r="B149" s="5" t="s">
        <v>234</v>
      </c>
      <c r="C149" s="5" t="s">
        <v>31</v>
      </c>
      <c r="D149" s="5" t="s">
        <v>32</v>
      </c>
      <c r="E149" s="6">
        <v>5454</v>
      </c>
      <c r="F149" s="7">
        <v>0.19913103800795939</v>
      </c>
    </row>
    <row r="150" spans="1:6" x14ac:dyDescent="0.25">
      <c r="A150" s="15"/>
      <c r="B150" s="5" t="s">
        <v>235</v>
      </c>
      <c r="C150" s="5" t="s">
        <v>35</v>
      </c>
      <c r="D150" s="5" t="s">
        <v>36</v>
      </c>
      <c r="E150" s="6">
        <v>12746</v>
      </c>
      <c r="F150" s="7">
        <v>0.46536930884661726</v>
      </c>
    </row>
    <row r="151" spans="1:6" x14ac:dyDescent="0.25">
      <c r="A151" s="15"/>
      <c r="B151" s="5" t="s">
        <v>236</v>
      </c>
      <c r="C151" s="5" t="s">
        <v>42</v>
      </c>
      <c r="D151" s="5" t="s">
        <v>43</v>
      </c>
      <c r="E151" s="6">
        <v>277</v>
      </c>
      <c r="F151" s="7">
        <v>1.0113549235094381E-2</v>
      </c>
    </row>
    <row r="152" spans="1:6" x14ac:dyDescent="0.25">
      <c r="A152" s="5" t="s">
        <v>237</v>
      </c>
      <c r="B152" s="5" t="s">
        <v>238</v>
      </c>
      <c r="C152" s="5" t="s">
        <v>33</v>
      </c>
      <c r="D152" s="5" t="s">
        <v>34</v>
      </c>
      <c r="E152" s="6">
        <v>7380</v>
      </c>
      <c r="F152" s="7">
        <v>0.28196996905207655</v>
      </c>
    </row>
    <row r="153" spans="1:6" x14ac:dyDescent="0.25">
      <c r="A153" s="15"/>
      <c r="B153" s="5" t="s">
        <v>239</v>
      </c>
      <c r="C153" s="5" t="s">
        <v>23</v>
      </c>
      <c r="D153" s="5" t="s">
        <v>24</v>
      </c>
      <c r="E153" s="6">
        <v>274</v>
      </c>
      <c r="F153" s="7">
        <v>1.0468803729033737E-2</v>
      </c>
    </row>
    <row r="154" spans="1:6" x14ac:dyDescent="0.25">
      <c r="A154" s="15"/>
      <c r="B154" s="5" t="s">
        <v>240</v>
      </c>
      <c r="C154" s="5" t="s">
        <v>35</v>
      </c>
      <c r="D154" s="5" t="s">
        <v>36</v>
      </c>
      <c r="E154" s="6">
        <v>12275</v>
      </c>
      <c r="F154" s="7">
        <v>0.46899476559813547</v>
      </c>
    </row>
    <row r="155" spans="1:6" x14ac:dyDescent="0.25">
      <c r="A155" s="15"/>
      <c r="B155" s="5" t="s">
        <v>241</v>
      </c>
      <c r="C155" s="5" t="s">
        <v>31</v>
      </c>
      <c r="D155" s="5" t="s">
        <v>32</v>
      </c>
      <c r="E155" s="6">
        <v>6244</v>
      </c>
      <c r="F155" s="7">
        <v>0.23856646162075421</v>
      </c>
    </row>
    <row r="156" spans="1:6" x14ac:dyDescent="0.25">
      <c r="A156" s="5" t="s">
        <v>242</v>
      </c>
      <c r="B156" s="5" t="s">
        <v>243</v>
      </c>
      <c r="C156" s="5" t="s">
        <v>31</v>
      </c>
      <c r="D156" s="5" t="s">
        <v>32</v>
      </c>
      <c r="E156" s="6">
        <v>878</v>
      </c>
      <c r="F156" s="7">
        <v>8.9977454396392709E-2</v>
      </c>
    </row>
    <row r="157" spans="1:6" x14ac:dyDescent="0.25">
      <c r="A157" s="15"/>
      <c r="B157" s="5" t="s">
        <v>244</v>
      </c>
      <c r="C157" s="5" t="s">
        <v>42</v>
      </c>
      <c r="D157" s="5" t="s">
        <v>43</v>
      </c>
      <c r="E157" s="6">
        <v>438</v>
      </c>
      <c r="F157" s="7">
        <v>4.4886247181799552E-2</v>
      </c>
    </row>
    <row r="158" spans="1:6" x14ac:dyDescent="0.25">
      <c r="A158" s="15"/>
      <c r="B158" s="5" t="s">
        <v>245</v>
      </c>
      <c r="C158" s="5" t="s">
        <v>33</v>
      </c>
      <c r="D158" s="5" t="s">
        <v>34</v>
      </c>
      <c r="E158" s="6">
        <v>5307</v>
      </c>
      <c r="F158" s="7">
        <v>0.54386144701783157</v>
      </c>
    </row>
    <row r="159" spans="1:6" x14ac:dyDescent="0.25">
      <c r="A159" s="15"/>
      <c r="B159" s="5" t="s">
        <v>246</v>
      </c>
      <c r="C159" s="5" t="s">
        <v>35</v>
      </c>
      <c r="D159" s="5" t="s">
        <v>36</v>
      </c>
      <c r="E159" s="6">
        <v>2909</v>
      </c>
      <c r="F159" s="7">
        <v>0.29811436769829885</v>
      </c>
    </row>
    <row r="160" spans="1:6" x14ac:dyDescent="0.25">
      <c r="A160" s="15"/>
      <c r="B160" s="5" t="s">
        <v>247</v>
      </c>
      <c r="C160" s="5" t="s">
        <v>23</v>
      </c>
      <c r="D160" s="5" t="s">
        <v>24</v>
      </c>
      <c r="E160" s="6">
        <v>226</v>
      </c>
      <c r="F160" s="7">
        <v>2.3160483705677394E-2</v>
      </c>
    </row>
    <row r="161" spans="1:6" x14ac:dyDescent="0.25">
      <c r="A161" s="5" t="s">
        <v>248</v>
      </c>
      <c r="B161" s="5" t="s">
        <v>249</v>
      </c>
      <c r="C161" s="5" t="s">
        <v>31</v>
      </c>
      <c r="D161" s="5" t="s">
        <v>32</v>
      </c>
      <c r="E161" s="6">
        <v>5130</v>
      </c>
      <c r="F161" s="7">
        <v>0.28163601427395002</v>
      </c>
    </row>
    <row r="162" spans="1:6" x14ac:dyDescent="0.25">
      <c r="A162" s="15"/>
      <c r="B162" s="5" t="s">
        <v>250</v>
      </c>
      <c r="C162" s="5" t="s">
        <v>35</v>
      </c>
      <c r="D162" s="5" t="s">
        <v>36</v>
      </c>
      <c r="E162" s="6">
        <v>7685</v>
      </c>
      <c r="F162" s="7">
        <v>0.42190502333241836</v>
      </c>
    </row>
    <row r="163" spans="1:6" x14ac:dyDescent="0.25">
      <c r="A163" s="15"/>
      <c r="B163" s="5" t="s">
        <v>251</v>
      </c>
      <c r="C163" s="5" t="s">
        <v>23</v>
      </c>
      <c r="D163" s="5" t="s">
        <v>24</v>
      </c>
      <c r="E163" s="6">
        <v>164</v>
      </c>
      <c r="F163" s="7">
        <v>9.0035684875102943E-3</v>
      </c>
    </row>
    <row r="164" spans="1:6" x14ac:dyDescent="0.25">
      <c r="A164" s="15"/>
      <c r="B164" s="5" t="s">
        <v>252</v>
      </c>
      <c r="C164" s="5" t="s">
        <v>23</v>
      </c>
      <c r="D164" s="5" t="s">
        <v>24</v>
      </c>
      <c r="E164" s="6">
        <v>149</v>
      </c>
      <c r="F164" s="7">
        <v>8.1800713697502067E-3</v>
      </c>
    </row>
    <row r="165" spans="1:6" x14ac:dyDescent="0.25">
      <c r="A165" s="15"/>
      <c r="B165" s="5" t="s">
        <v>253</v>
      </c>
      <c r="C165" s="5" t="s">
        <v>33</v>
      </c>
      <c r="D165" s="5" t="s">
        <v>34</v>
      </c>
      <c r="E165" s="6">
        <v>5087</v>
      </c>
      <c r="F165" s="7">
        <v>0.27927532253637111</v>
      </c>
    </row>
    <row r="166" spans="1:6" x14ac:dyDescent="0.25">
      <c r="A166" s="5" t="s">
        <v>254</v>
      </c>
      <c r="B166" s="5" t="s">
        <v>255</v>
      </c>
      <c r="C166" s="5" t="s">
        <v>33</v>
      </c>
      <c r="D166" s="5" t="s">
        <v>34</v>
      </c>
      <c r="E166" s="6">
        <v>5870</v>
      </c>
      <c r="F166" s="7">
        <v>0.21204349239605533</v>
      </c>
    </row>
    <row r="167" spans="1:6" x14ac:dyDescent="0.25">
      <c r="A167" s="15"/>
      <c r="B167" s="5" t="s">
        <v>256</v>
      </c>
      <c r="C167" s="5" t="s">
        <v>42</v>
      </c>
      <c r="D167" s="5" t="s">
        <v>43</v>
      </c>
      <c r="E167" s="6">
        <v>199</v>
      </c>
      <c r="F167" s="7">
        <v>7.1885272549940399E-3</v>
      </c>
    </row>
    <row r="168" spans="1:6" x14ac:dyDescent="0.25">
      <c r="A168" s="15"/>
      <c r="B168" s="5" t="s">
        <v>257</v>
      </c>
      <c r="C168" s="5" t="s">
        <v>31</v>
      </c>
      <c r="D168" s="5" t="s">
        <v>32</v>
      </c>
      <c r="E168" s="6">
        <v>6939</v>
      </c>
      <c r="F168" s="7">
        <v>0.25065924935881229</v>
      </c>
    </row>
    <row r="169" spans="1:6" x14ac:dyDescent="0.25">
      <c r="A169" s="15"/>
      <c r="B169" s="5" t="s">
        <v>258</v>
      </c>
      <c r="C169" s="5" t="s">
        <v>38</v>
      </c>
      <c r="D169" s="5" t="s">
        <v>24</v>
      </c>
      <c r="E169" s="6">
        <v>298</v>
      </c>
      <c r="F169" s="7">
        <v>1.076472925622223E-2</v>
      </c>
    </row>
    <row r="170" spans="1:6" x14ac:dyDescent="0.25">
      <c r="A170" s="15"/>
      <c r="B170" s="5" t="s">
        <v>259</v>
      </c>
      <c r="C170" s="5" t="s">
        <v>35</v>
      </c>
      <c r="D170" s="5" t="s">
        <v>36</v>
      </c>
      <c r="E170" s="6">
        <v>14377</v>
      </c>
      <c r="F170" s="7">
        <v>0.51934400173391615</v>
      </c>
    </row>
    <row r="171" spans="1:6" x14ac:dyDescent="0.25">
      <c r="A171" s="5" t="s">
        <v>260</v>
      </c>
      <c r="B171" s="5" t="s">
        <v>261</v>
      </c>
      <c r="C171" s="5" t="s">
        <v>31</v>
      </c>
      <c r="D171" s="5" t="s">
        <v>32</v>
      </c>
      <c r="E171" s="6">
        <v>826</v>
      </c>
      <c r="F171" s="7">
        <v>9.0292960209881937E-2</v>
      </c>
    </row>
    <row r="172" spans="1:6" x14ac:dyDescent="0.25">
      <c r="A172" s="15"/>
      <c r="B172" s="5" t="s">
        <v>262</v>
      </c>
      <c r="C172" s="5" t="s">
        <v>33</v>
      </c>
      <c r="D172" s="5" t="s">
        <v>34</v>
      </c>
      <c r="E172" s="6">
        <v>3079</v>
      </c>
      <c r="F172" s="7">
        <v>0.33657630083078266</v>
      </c>
    </row>
    <row r="173" spans="1:6" x14ac:dyDescent="0.25">
      <c r="A173" s="15"/>
      <c r="B173" s="5" t="s">
        <v>263</v>
      </c>
      <c r="C173" s="5" t="s">
        <v>35</v>
      </c>
      <c r="D173" s="5" t="s">
        <v>36</v>
      </c>
      <c r="E173" s="6">
        <v>5243</v>
      </c>
      <c r="F173" s="7">
        <v>0.57313073895933542</v>
      </c>
    </row>
    <row r="174" spans="1:6" x14ac:dyDescent="0.25">
      <c r="A174" s="5" t="s">
        <v>264</v>
      </c>
      <c r="B174" s="5" t="s">
        <v>265</v>
      </c>
      <c r="C174" s="5" t="s">
        <v>31</v>
      </c>
      <c r="D174" s="5" t="s">
        <v>32</v>
      </c>
      <c r="E174" s="6">
        <v>3846</v>
      </c>
      <c r="F174" s="7">
        <v>0.14911600496277916</v>
      </c>
    </row>
    <row r="175" spans="1:6" x14ac:dyDescent="0.25">
      <c r="A175" s="15"/>
      <c r="B175" s="5" t="s">
        <v>266</v>
      </c>
      <c r="C175" s="5" t="s">
        <v>33</v>
      </c>
      <c r="D175" s="5" t="s">
        <v>34</v>
      </c>
      <c r="E175" s="6">
        <v>9148</v>
      </c>
      <c r="F175" s="7">
        <v>0.35468362282878413</v>
      </c>
    </row>
    <row r="176" spans="1:6" x14ac:dyDescent="0.25">
      <c r="A176" s="15"/>
      <c r="B176" s="5" t="s">
        <v>267</v>
      </c>
      <c r="C176" s="5" t="s">
        <v>35</v>
      </c>
      <c r="D176" s="5" t="s">
        <v>36</v>
      </c>
      <c r="E176" s="6">
        <v>12255</v>
      </c>
      <c r="F176" s="7">
        <v>0.4751473325062035</v>
      </c>
    </row>
    <row r="177" spans="1:6" x14ac:dyDescent="0.25">
      <c r="A177" s="15"/>
      <c r="B177" s="5" t="s">
        <v>268</v>
      </c>
      <c r="C177" s="5" t="s">
        <v>30</v>
      </c>
      <c r="D177" s="5" t="s">
        <v>24</v>
      </c>
      <c r="E177" s="6">
        <v>543</v>
      </c>
      <c r="F177" s="7">
        <v>2.105303970223325E-2</v>
      </c>
    </row>
    <row r="178" spans="1:6" x14ac:dyDescent="0.25">
      <c r="A178" s="5" t="s">
        <v>269</v>
      </c>
      <c r="B178" s="5" t="s">
        <v>270</v>
      </c>
      <c r="C178" s="5" t="s">
        <v>35</v>
      </c>
      <c r="D178" s="5" t="s">
        <v>36</v>
      </c>
      <c r="E178" s="6">
        <v>12361</v>
      </c>
      <c r="F178" s="7">
        <v>0.45448194720200014</v>
      </c>
    </row>
    <row r="179" spans="1:6" x14ac:dyDescent="0.25">
      <c r="A179" s="15"/>
      <c r="B179" s="5" t="s">
        <v>271</v>
      </c>
      <c r="C179" s="5" t="s">
        <v>31</v>
      </c>
      <c r="D179" s="5" t="s">
        <v>32</v>
      </c>
      <c r="E179" s="6">
        <v>4148</v>
      </c>
      <c r="F179" s="7">
        <v>0.15251121405985735</v>
      </c>
    </row>
    <row r="180" spans="1:6" x14ac:dyDescent="0.25">
      <c r="A180" s="15"/>
      <c r="B180" s="5" t="s">
        <v>272</v>
      </c>
      <c r="C180" s="5" t="s">
        <v>42</v>
      </c>
      <c r="D180" s="5" t="s">
        <v>43</v>
      </c>
      <c r="E180" s="6">
        <v>316</v>
      </c>
      <c r="F180" s="7">
        <v>1.1618501360394147E-2</v>
      </c>
    </row>
    <row r="181" spans="1:6" x14ac:dyDescent="0.25">
      <c r="A181" s="15"/>
      <c r="B181" s="5" t="s">
        <v>273</v>
      </c>
      <c r="C181" s="5" t="s">
        <v>33</v>
      </c>
      <c r="D181" s="5" t="s">
        <v>34</v>
      </c>
      <c r="E181" s="6">
        <v>10373</v>
      </c>
      <c r="F181" s="7">
        <v>0.38138833737774835</v>
      </c>
    </row>
    <row r="182" spans="1:6" x14ac:dyDescent="0.25">
      <c r="A182" s="5" t="s">
        <v>274</v>
      </c>
      <c r="B182" s="5" t="s">
        <v>275</v>
      </c>
      <c r="C182" s="5" t="s">
        <v>35</v>
      </c>
      <c r="D182" s="5" t="s">
        <v>36</v>
      </c>
      <c r="E182" s="6">
        <v>9808</v>
      </c>
      <c r="F182" s="7">
        <v>0.34466036476086725</v>
      </c>
    </row>
    <row r="183" spans="1:6" x14ac:dyDescent="0.25">
      <c r="A183" s="15"/>
      <c r="B183" s="5" t="s">
        <v>276</v>
      </c>
      <c r="C183" s="5" t="s">
        <v>31</v>
      </c>
      <c r="D183" s="5" t="s">
        <v>32</v>
      </c>
      <c r="E183" s="6">
        <v>5208</v>
      </c>
      <c r="F183" s="7">
        <v>0.18301296693256491</v>
      </c>
    </row>
    <row r="184" spans="1:6" x14ac:dyDescent="0.25">
      <c r="A184" s="15"/>
      <c r="B184" s="5" t="s">
        <v>277</v>
      </c>
      <c r="C184" s="5" t="s">
        <v>33</v>
      </c>
      <c r="D184" s="5" t="s">
        <v>34</v>
      </c>
      <c r="E184" s="6">
        <v>13194</v>
      </c>
      <c r="F184" s="7">
        <v>0.46364690585796114</v>
      </c>
    </row>
    <row r="185" spans="1:6" x14ac:dyDescent="0.25">
      <c r="A185" s="15"/>
      <c r="B185" s="5" t="s">
        <v>278</v>
      </c>
      <c r="C185" s="5" t="s">
        <v>42</v>
      </c>
      <c r="D185" s="5" t="s">
        <v>43</v>
      </c>
      <c r="E185" s="6">
        <v>247</v>
      </c>
      <c r="F185" s="7">
        <v>8.6797624486066698E-3</v>
      </c>
    </row>
    <row r="186" spans="1:6" x14ac:dyDescent="0.25">
      <c r="A186" s="5" t="s">
        <v>279</v>
      </c>
      <c r="B186" s="5" t="s">
        <v>280</v>
      </c>
      <c r="C186" s="5" t="s">
        <v>35</v>
      </c>
      <c r="D186" s="5" t="s">
        <v>36</v>
      </c>
      <c r="E186" s="6">
        <v>6912</v>
      </c>
      <c r="F186" s="7">
        <v>0.23634001230937565</v>
      </c>
    </row>
    <row r="187" spans="1:6" x14ac:dyDescent="0.25">
      <c r="A187" s="15"/>
      <c r="B187" s="5" t="s">
        <v>281</v>
      </c>
      <c r="C187" s="5" t="s">
        <v>33</v>
      </c>
      <c r="D187" s="5" t="s">
        <v>34</v>
      </c>
      <c r="E187" s="6">
        <v>6952</v>
      </c>
      <c r="F187" s="7">
        <v>0.23770772071394378</v>
      </c>
    </row>
    <row r="188" spans="1:6" x14ac:dyDescent="0.25">
      <c r="A188" s="15"/>
      <c r="B188" s="5" t="s">
        <v>282</v>
      </c>
      <c r="C188" s="5" t="s">
        <v>25</v>
      </c>
      <c r="D188" s="5" t="s">
        <v>24</v>
      </c>
      <c r="E188" s="6">
        <v>58</v>
      </c>
      <c r="F188" s="7">
        <v>1.9831771866238119E-3</v>
      </c>
    </row>
    <row r="189" spans="1:6" x14ac:dyDescent="0.25">
      <c r="A189" s="15"/>
      <c r="B189" s="5" t="s">
        <v>283</v>
      </c>
      <c r="C189" s="5" t="s">
        <v>31</v>
      </c>
      <c r="D189" s="5" t="s">
        <v>32</v>
      </c>
      <c r="E189" s="6">
        <v>15257</v>
      </c>
      <c r="F189" s="7">
        <v>0.52167817821240514</v>
      </c>
    </row>
    <row r="190" spans="1:6" x14ac:dyDescent="0.25">
      <c r="A190" s="15"/>
      <c r="B190" s="5" t="s">
        <v>284</v>
      </c>
      <c r="C190" s="5" t="s">
        <v>45</v>
      </c>
      <c r="D190" s="5" t="s">
        <v>24</v>
      </c>
      <c r="E190" s="6">
        <v>67</v>
      </c>
      <c r="F190" s="7">
        <v>2.2909115776516445E-3</v>
      </c>
    </row>
    <row r="191" spans="1:6" x14ac:dyDescent="0.25">
      <c r="A191" s="5" t="s">
        <v>285</v>
      </c>
      <c r="B191" s="5" t="s">
        <v>286</v>
      </c>
      <c r="C191" s="5" t="s">
        <v>37</v>
      </c>
      <c r="D191" s="5" t="s">
        <v>24</v>
      </c>
      <c r="E191" s="6">
        <v>245</v>
      </c>
      <c r="F191" s="7">
        <v>7.6421597679278827E-3</v>
      </c>
    </row>
    <row r="192" spans="1:6" x14ac:dyDescent="0.25">
      <c r="A192" s="15"/>
      <c r="B192" s="5" t="s">
        <v>287</v>
      </c>
      <c r="C192" s="5" t="s">
        <v>35</v>
      </c>
      <c r="D192" s="5" t="s">
        <v>36</v>
      </c>
      <c r="E192" s="6">
        <v>9189</v>
      </c>
      <c r="F192" s="7">
        <v>0.28662778003056866</v>
      </c>
    </row>
    <row r="193" spans="1:6" x14ac:dyDescent="0.25">
      <c r="A193" s="15"/>
      <c r="B193" s="5" t="s">
        <v>288</v>
      </c>
      <c r="C193" s="5" t="s">
        <v>31</v>
      </c>
      <c r="D193" s="5" t="s">
        <v>32</v>
      </c>
      <c r="E193" s="6">
        <v>8157</v>
      </c>
      <c r="F193" s="7">
        <v>0.25443713153872549</v>
      </c>
    </row>
    <row r="194" spans="1:6" x14ac:dyDescent="0.25">
      <c r="A194" s="15"/>
      <c r="B194" s="5" t="s">
        <v>289</v>
      </c>
      <c r="C194" s="5" t="s">
        <v>33</v>
      </c>
      <c r="D194" s="5" t="s">
        <v>34</v>
      </c>
      <c r="E194" s="6">
        <v>14468</v>
      </c>
      <c r="F194" s="7">
        <v>0.45129292866277798</v>
      </c>
    </row>
    <row r="195" spans="1:6" x14ac:dyDescent="0.25">
      <c r="A195" s="5" t="s">
        <v>290</v>
      </c>
      <c r="B195" s="5" t="s">
        <v>291</v>
      </c>
      <c r="C195" s="5" t="s">
        <v>33</v>
      </c>
      <c r="D195" s="5" t="s">
        <v>34</v>
      </c>
      <c r="E195" s="6">
        <v>9707</v>
      </c>
      <c r="F195" s="7">
        <v>0.66313704057931411</v>
      </c>
    </row>
    <row r="196" spans="1:6" x14ac:dyDescent="0.25">
      <c r="A196" s="15"/>
      <c r="B196" s="5" t="s">
        <v>292</v>
      </c>
      <c r="C196" s="5" t="s">
        <v>35</v>
      </c>
      <c r="D196" s="5" t="s">
        <v>36</v>
      </c>
      <c r="E196" s="6">
        <v>973</v>
      </c>
      <c r="F196" s="7">
        <v>6.6470829348271615E-2</v>
      </c>
    </row>
    <row r="197" spans="1:6" x14ac:dyDescent="0.25">
      <c r="A197" s="15"/>
      <c r="B197" s="5" t="s">
        <v>293</v>
      </c>
      <c r="C197" s="5" t="s">
        <v>23</v>
      </c>
      <c r="D197" s="5" t="s">
        <v>24</v>
      </c>
      <c r="E197" s="6">
        <v>2799</v>
      </c>
      <c r="F197" s="7">
        <v>0.19121464680967346</v>
      </c>
    </row>
    <row r="198" spans="1:6" x14ac:dyDescent="0.25">
      <c r="A198" s="15"/>
      <c r="B198" s="5" t="s">
        <v>294</v>
      </c>
      <c r="C198" s="5" t="s">
        <v>23</v>
      </c>
      <c r="D198" s="5" t="s">
        <v>24</v>
      </c>
      <c r="E198" s="6">
        <v>884</v>
      </c>
      <c r="F198" s="7">
        <v>6.0390763765541741E-2</v>
      </c>
    </row>
    <row r="199" spans="1:6" x14ac:dyDescent="0.25">
      <c r="A199" s="15"/>
      <c r="B199" s="5" t="s">
        <v>295</v>
      </c>
      <c r="C199" s="5" t="s">
        <v>23</v>
      </c>
      <c r="D199" s="5" t="s">
        <v>24</v>
      </c>
      <c r="E199" s="6">
        <v>275</v>
      </c>
      <c r="F199" s="7">
        <v>1.878671949719907E-2</v>
      </c>
    </row>
    <row r="200" spans="1:6" x14ac:dyDescent="0.25">
      <c r="A200" s="5" t="s">
        <v>296</v>
      </c>
      <c r="B200" s="5" t="s">
        <v>297</v>
      </c>
      <c r="C200" s="5" t="s">
        <v>33</v>
      </c>
      <c r="D200" s="5" t="s">
        <v>34</v>
      </c>
      <c r="E200" s="6">
        <v>6634</v>
      </c>
      <c r="F200" s="7">
        <v>0.75938644688644685</v>
      </c>
    </row>
    <row r="201" spans="1:6" x14ac:dyDescent="0.25">
      <c r="A201" s="15"/>
      <c r="B201" s="5" t="s">
        <v>298</v>
      </c>
      <c r="C201" s="5" t="s">
        <v>35</v>
      </c>
      <c r="D201" s="5" t="s">
        <v>36</v>
      </c>
      <c r="E201" s="6">
        <v>2102</v>
      </c>
      <c r="F201" s="7">
        <v>0.24061355311355312</v>
      </c>
    </row>
    <row r="202" spans="1:6" x14ac:dyDescent="0.25">
      <c r="A202" s="5" t="s">
        <v>299</v>
      </c>
      <c r="B202" s="5" t="s">
        <v>300</v>
      </c>
      <c r="C202" s="5" t="s">
        <v>33</v>
      </c>
      <c r="D202" s="5" t="s">
        <v>34</v>
      </c>
      <c r="E202" s="6">
        <v>14470</v>
      </c>
      <c r="F202" s="7">
        <v>0.52800583835066595</v>
      </c>
    </row>
    <row r="203" spans="1:6" x14ac:dyDescent="0.25">
      <c r="A203" s="15"/>
      <c r="B203" s="5" t="s">
        <v>301</v>
      </c>
      <c r="C203" s="5" t="s">
        <v>31</v>
      </c>
      <c r="D203" s="5" t="s">
        <v>32</v>
      </c>
      <c r="E203" s="6">
        <v>5061</v>
      </c>
      <c r="F203" s="7">
        <v>0.1846743295019157</v>
      </c>
    </row>
    <row r="204" spans="1:6" x14ac:dyDescent="0.25">
      <c r="A204" s="15"/>
      <c r="B204" s="5" t="s">
        <v>302</v>
      </c>
      <c r="C204" s="5" t="s">
        <v>35</v>
      </c>
      <c r="D204" s="5" t="s">
        <v>36</v>
      </c>
      <c r="E204" s="6">
        <v>7874</v>
      </c>
      <c r="F204" s="7">
        <v>0.28731983214741835</v>
      </c>
    </row>
    <row r="205" spans="1:6" x14ac:dyDescent="0.25">
      <c r="A205" s="5" t="s">
        <v>303</v>
      </c>
      <c r="B205" s="5" t="s">
        <v>304</v>
      </c>
      <c r="C205" s="5" t="s">
        <v>33</v>
      </c>
      <c r="D205" s="5" t="s">
        <v>34</v>
      </c>
      <c r="E205" s="6">
        <v>7582</v>
      </c>
      <c r="F205" s="7">
        <v>0.30046762304826818</v>
      </c>
    </row>
    <row r="206" spans="1:6" x14ac:dyDescent="0.25">
      <c r="A206" s="15"/>
      <c r="B206" s="5" t="s">
        <v>305</v>
      </c>
      <c r="C206" s="5" t="s">
        <v>42</v>
      </c>
      <c r="D206" s="5" t="s">
        <v>43</v>
      </c>
      <c r="E206" s="6">
        <v>248</v>
      </c>
      <c r="F206" s="7">
        <v>9.8280098280098278E-3</v>
      </c>
    </row>
    <row r="207" spans="1:6" x14ac:dyDescent="0.25">
      <c r="A207" s="15"/>
      <c r="B207" s="5" t="s">
        <v>306</v>
      </c>
      <c r="C207" s="5" t="s">
        <v>35</v>
      </c>
      <c r="D207" s="5" t="s">
        <v>36</v>
      </c>
      <c r="E207" s="6">
        <v>14079</v>
      </c>
      <c r="F207" s="7">
        <v>0.55793770309899338</v>
      </c>
    </row>
    <row r="208" spans="1:6" x14ac:dyDescent="0.25">
      <c r="A208" s="15"/>
      <c r="B208" s="5" t="s">
        <v>307</v>
      </c>
      <c r="C208" s="5" t="s">
        <v>27</v>
      </c>
      <c r="D208" s="5" t="s">
        <v>24</v>
      </c>
      <c r="E208" s="6">
        <v>88</v>
      </c>
      <c r="F208" s="7">
        <v>3.4873583260680036E-3</v>
      </c>
    </row>
    <row r="209" spans="1:6" x14ac:dyDescent="0.25">
      <c r="A209" s="15"/>
      <c r="B209" s="5" t="s">
        <v>308</v>
      </c>
      <c r="C209" s="5" t="s">
        <v>31</v>
      </c>
      <c r="D209" s="5" t="s">
        <v>32</v>
      </c>
      <c r="E209" s="6">
        <v>3237</v>
      </c>
      <c r="F209" s="7">
        <v>0.12827930569866053</v>
      </c>
    </row>
    <row r="210" spans="1:6" x14ac:dyDescent="0.25">
      <c r="A210" s="5" t="s">
        <v>309</v>
      </c>
      <c r="B210" s="5" t="s">
        <v>310</v>
      </c>
      <c r="C210" s="5" t="s">
        <v>31</v>
      </c>
      <c r="D210" s="5" t="s">
        <v>32</v>
      </c>
      <c r="E210" s="6">
        <v>2985</v>
      </c>
      <c r="F210" s="7">
        <v>0.12110024747454258</v>
      </c>
    </row>
    <row r="211" spans="1:6" x14ac:dyDescent="0.25">
      <c r="A211" s="15"/>
      <c r="B211" s="5" t="s">
        <v>311</v>
      </c>
      <c r="C211" s="5" t="s">
        <v>35</v>
      </c>
      <c r="D211" s="5" t="s">
        <v>36</v>
      </c>
      <c r="E211" s="6">
        <v>11754</v>
      </c>
      <c r="F211" s="7">
        <v>0.47685504482940483</v>
      </c>
    </row>
    <row r="212" spans="1:6" x14ac:dyDescent="0.25">
      <c r="A212" s="15"/>
      <c r="B212" s="5" t="s">
        <v>312</v>
      </c>
      <c r="C212" s="5" t="s">
        <v>33</v>
      </c>
      <c r="D212" s="5" t="s">
        <v>34</v>
      </c>
      <c r="E212" s="6">
        <v>9910</v>
      </c>
      <c r="F212" s="7">
        <v>0.40204470769605261</v>
      </c>
    </row>
    <row r="213" spans="1:6" x14ac:dyDescent="0.25">
      <c r="A213" s="5" t="s">
        <v>313</v>
      </c>
      <c r="B213" s="5" t="s">
        <v>314</v>
      </c>
      <c r="C213" s="5" t="s">
        <v>31</v>
      </c>
      <c r="D213" s="5" t="s">
        <v>32</v>
      </c>
      <c r="E213" s="6">
        <v>6505</v>
      </c>
      <c r="F213" s="7">
        <v>0.24170475235016534</v>
      </c>
    </row>
    <row r="214" spans="1:6" x14ac:dyDescent="0.25">
      <c r="A214" s="15"/>
      <c r="B214" s="5" t="s">
        <v>315</v>
      </c>
      <c r="C214" s="5" t="s">
        <v>27</v>
      </c>
      <c r="D214" s="5" t="s">
        <v>24</v>
      </c>
      <c r="E214" s="6">
        <v>160</v>
      </c>
      <c r="F214" s="7">
        <v>5.9450823022331213E-3</v>
      </c>
    </row>
    <row r="215" spans="1:6" x14ac:dyDescent="0.25">
      <c r="A215" s="15"/>
      <c r="B215" s="5" t="s">
        <v>316</v>
      </c>
      <c r="C215" s="5" t="s">
        <v>35</v>
      </c>
      <c r="D215" s="5" t="s">
        <v>36</v>
      </c>
      <c r="E215" s="6">
        <v>13646</v>
      </c>
      <c r="F215" s="7">
        <v>0.50704120685170739</v>
      </c>
    </row>
    <row r="216" spans="1:6" x14ac:dyDescent="0.25">
      <c r="A216" s="15"/>
      <c r="B216" s="5" t="s">
        <v>317</v>
      </c>
      <c r="C216" s="5" t="s">
        <v>33</v>
      </c>
      <c r="D216" s="5" t="s">
        <v>34</v>
      </c>
      <c r="E216" s="6">
        <v>6602</v>
      </c>
      <c r="F216" s="7">
        <v>0.24530895849589418</v>
      </c>
    </row>
    <row r="217" spans="1:6" x14ac:dyDescent="0.25">
      <c r="A217" s="5" t="s">
        <v>318</v>
      </c>
      <c r="B217" s="5" t="s">
        <v>319</v>
      </c>
      <c r="C217" s="5" t="s">
        <v>31</v>
      </c>
      <c r="D217" s="5" t="s">
        <v>32</v>
      </c>
      <c r="E217" s="6">
        <v>2109</v>
      </c>
      <c r="F217" s="7">
        <v>0.11232424371538134</v>
      </c>
    </row>
    <row r="218" spans="1:6" x14ac:dyDescent="0.25">
      <c r="A218" s="15"/>
      <c r="B218" s="5" t="s">
        <v>320</v>
      </c>
      <c r="C218" s="5" t="s">
        <v>35</v>
      </c>
      <c r="D218" s="5" t="s">
        <v>36</v>
      </c>
      <c r="E218" s="6">
        <v>5942</v>
      </c>
      <c r="F218" s="7">
        <v>0.31646783127396677</v>
      </c>
    </row>
    <row r="219" spans="1:6" x14ac:dyDescent="0.25">
      <c r="A219" s="15"/>
      <c r="B219" s="5" t="s">
        <v>321</v>
      </c>
      <c r="C219" s="5" t="s">
        <v>33</v>
      </c>
      <c r="D219" s="5" t="s">
        <v>34</v>
      </c>
      <c r="E219" s="6">
        <v>10725</v>
      </c>
      <c r="F219" s="7">
        <v>0.57120792501065187</v>
      </c>
    </row>
    <row r="220" spans="1:6" x14ac:dyDescent="0.25">
      <c r="A220" s="5" t="s">
        <v>322</v>
      </c>
      <c r="B220" s="5" t="s">
        <v>323</v>
      </c>
      <c r="C220" s="5" t="s">
        <v>33</v>
      </c>
      <c r="D220" s="5" t="s">
        <v>34</v>
      </c>
      <c r="E220" s="6">
        <v>11189</v>
      </c>
      <c r="F220" s="7">
        <v>0.58200260078023403</v>
      </c>
    </row>
    <row r="221" spans="1:6" x14ac:dyDescent="0.25">
      <c r="A221" s="15"/>
      <c r="B221" s="5" t="s">
        <v>324</v>
      </c>
      <c r="C221" s="5" t="s">
        <v>35</v>
      </c>
      <c r="D221" s="5" t="s">
        <v>36</v>
      </c>
      <c r="E221" s="6">
        <v>5683</v>
      </c>
      <c r="F221" s="7">
        <v>0.29560468140442131</v>
      </c>
    </row>
    <row r="222" spans="1:6" x14ac:dyDescent="0.25">
      <c r="A222" s="15"/>
      <c r="B222" s="5" t="s">
        <v>325</v>
      </c>
      <c r="C222" s="5" t="s">
        <v>31</v>
      </c>
      <c r="D222" s="5" t="s">
        <v>32</v>
      </c>
      <c r="E222" s="6">
        <v>2353</v>
      </c>
      <c r="F222" s="7">
        <v>0.12239271781534461</v>
      </c>
    </row>
    <row r="223" spans="1:6" x14ac:dyDescent="0.25">
      <c r="A223" s="5" t="s">
        <v>326</v>
      </c>
      <c r="B223" s="5" t="s">
        <v>327</v>
      </c>
      <c r="C223" s="5" t="s">
        <v>35</v>
      </c>
      <c r="D223" s="5" t="s">
        <v>36</v>
      </c>
      <c r="E223" s="6">
        <v>5135</v>
      </c>
      <c r="F223" s="7">
        <v>0.34044951269641316</v>
      </c>
    </row>
    <row r="224" spans="1:6" x14ac:dyDescent="0.25">
      <c r="A224" s="15"/>
      <c r="B224" s="5" t="s">
        <v>328</v>
      </c>
      <c r="C224" s="5" t="s">
        <v>26</v>
      </c>
      <c r="D224" s="5" t="s">
        <v>24</v>
      </c>
      <c r="E224" s="6">
        <v>117</v>
      </c>
      <c r="F224" s="7">
        <v>7.757077504475237E-3</v>
      </c>
    </row>
    <row r="225" spans="1:6" x14ac:dyDescent="0.25">
      <c r="A225" s="15"/>
      <c r="B225" s="5" t="s">
        <v>329</v>
      </c>
      <c r="C225" s="5" t="s">
        <v>31</v>
      </c>
      <c r="D225" s="5" t="s">
        <v>32</v>
      </c>
      <c r="E225" s="6">
        <v>1579</v>
      </c>
      <c r="F225" s="7">
        <v>0.10468739640655042</v>
      </c>
    </row>
    <row r="226" spans="1:6" x14ac:dyDescent="0.25">
      <c r="A226" s="15"/>
      <c r="B226" s="5" t="s">
        <v>330</v>
      </c>
      <c r="C226" s="5" t="s">
        <v>23</v>
      </c>
      <c r="D226" s="5" t="s">
        <v>24</v>
      </c>
      <c r="E226" s="6">
        <v>336</v>
      </c>
      <c r="F226" s="7">
        <v>2.2276735397467346E-2</v>
      </c>
    </row>
    <row r="227" spans="1:6" x14ac:dyDescent="0.25">
      <c r="A227" s="15"/>
      <c r="B227" s="5" t="s">
        <v>331</v>
      </c>
      <c r="C227" s="5" t="s">
        <v>33</v>
      </c>
      <c r="D227" s="5" t="s">
        <v>34</v>
      </c>
      <c r="E227" s="6">
        <v>7916</v>
      </c>
      <c r="F227" s="7">
        <v>0.52482927799509382</v>
      </c>
    </row>
    <row r="228" spans="1:6" x14ac:dyDescent="0.25">
      <c r="A228" s="5" t="s">
        <v>332</v>
      </c>
      <c r="B228" s="5" t="s">
        <v>333</v>
      </c>
      <c r="C228" s="5" t="s">
        <v>44</v>
      </c>
      <c r="D228" s="5" t="s">
        <v>24</v>
      </c>
      <c r="E228" s="6">
        <v>318</v>
      </c>
      <c r="F228" s="7">
        <v>1.6029841717915112E-2</v>
      </c>
    </row>
    <row r="229" spans="1:6" x14ac:dyDescent="0.25">
      <c r="A229" s="15"/>
      <c r="B229" s="5" t="s">
        <v>334</v>
      </c>
      <c r="C229" s="5" t="s">
        <v>29</v>
      </c>
      <c r="D229" s="5" t="s">
        <v>24</v>
      </c>
      <c r="E229" s="6">
        <v>694</v>
      </c>
      <c r="F229" s="7">
        <v>3.4983365258594613E-2</v>
      </c>
    </row>
    <row r="230" spans="1:6" x14ac:dyDescent="0.25">
      <c r="A230" s="15"/>
      <c r="B230" s="5" t="s">
        <v>335</v>
      </c>
      <c r="C230" s="5" t="s">
        <v>33</v>
      </c>
      <c r="D230" s="5" t="s">
        <v>34</v>
      </c>
      <c r="E230" s="6">
        <v>8218</v>
      </c>
      <c r="F230" s="7">
        <v>0.41425546930134088</v>
      </c>
    </row>
    <row r="231" spans="1:6" x14ac:dyDescent="0.25">
      <c r="A231" s="15"/>
      <c r="B231" s="5" t="s">
        <v>336</v>
      </c>
      <c r="C231" s="5" t="s">
        <v>35</v>
      </c>
      <c r="D231" s="5" t="s">
        <v>36</v>
      </c>
      <c r="E231" s="6">
        <v>8084</v>
      </c>
      <c r="F231" s="7">
        <v>0.40750075612460934</v>
      </c>
    </row>
    <row r="232" spans="1:6" x14ac:dyDescent="0.25">
      <c r="A232" s="15"/>
      <c r="B232" s="5" t="s">
        <v>337</v>
      </c>
      <c r="C232" s="5" t="s">
        <v>31</v>
      </c>
      <c r="D232" s="5" t="s">
        <v>32</v>
      </c>
      <c r="E232" s="6">
        <v>2524</v>
      </c>
      <c r="F232" s="7">
        <v>0.12723056759754006</v>
      </c>
    </row>
    <row r="233" spans="1:6" x14ac:dyDescent="0.25">
      <c r="A233" s="5" t="s">
        <v>338</v>
      </c>
      <c r="B233" s="5" t="s">
        <v>339</v>
      </c>
      <c r="C233" s="5" t="s">
        <v>35</v>
      </c>
      <c r="D233" s="5" t="s">
        <v>36</v>
      </c>
      <c r="E233" s="6">
        <v>5666</v>
      </c>
      <c r="F233" s="7">
        <v>0.4006788770242557</v>
      </c>
    </row>
    <row r="234" spans="1:6" x14ac:dyDescent="0.25">
      <c r="A234" s="15"/>
      <c r="B234" s="5" t="s">
        <v>340</v>
      </c>
      <c r="C234" s="5" t="s">
        <v>31</v>
      </c>
      <c r="D234" s="5" t="s">
        <v>32</v>
      </c>
      <c r="E234" s="6">
        <v>1561</v>
      </c>
      <c r="F234" s="7">
        <v>0.11038823279824624</v>
      </c>
    </row>
    <row r="235" spans="1:6" x14ac:dyDescent="0.25">
      <c r="A235" s="15"/>
      <c r="B235" s="5" t="s">
        <v>341</v>
      </c>
      <c r="C235" s="5" t="s">
        <v>33</v>
      </c>
      <c r="D235" s="5" t="s">
        <v>34</v>
      </c>
      <c r="E235" s="6">
        <v>6914</v>
      </c>
      <c r="F235" s="7">
        <v>0.48893289017749808</v>
      </c>
    </row>
    <row r="236" spans="1:6" x14ac:dyDescent="0.25">
      <c r="A236" s="5" t="s">
        <v>342</v>
      </c>
      <c r="B236" s="5" t="s">
        <v>343</v>
      </c>
      <c r="C236" s="5" t="s">
        <v>35</v>
      </c>
      <c r="D236" s="5" t="s">
        <v>36</v>
      </c>
      <c r="E236" s="6">
        <v>8542</v>
      </c>
      <c r="F236" s="7">
        <v>0.39351361312019162</v>
      </c>
    </row>
    <row r="237" spans="1:6" x14ac:dyDescent="0.25">
      <c r="A237" s="15"/>
      <c r="B237" s="5" t="s">
        <v>344</v>
      </c>
      <c r="C237" s="5" t="s">
        <v>31</v>
      </c>
      <c r="D237" s="5" t="s">
        <v>32</v>
      </c>
      <c r="E237" s="6">
        <v>2833</v>
      </c>
      <c r="F237" s="7">
        <v>0.13051089510296218</v>
      </c>
    </row>
    <row r="238" spans="1:6" x14ac:dyDescent="0.25">
      <c r="A238" s="15"/>
      <c r="B238" s="5" t="s">
        <v>345</v>
      </c>
      <c r="C238" s="5" t="s">
        <v>33</v>
      </c>
      <c r="D238" s="5" t="s">
        <v>34</v>
      </c>
      <c r="E238" s="6">
        <v>10332</v>
      </c>
      <c r="F238" s="7">
        <v>0.47597549177684617</v>
      </c>
    </row>
    <row r="239" spans="1:6" x14ac:dyDescent="0.25">
      <c r="A239" s="5" t="s">
        <v>346</v>
      </c>
      <c r="B239" s="5" t="s">
        <v>347</v>
      </c>
      <c r="C239" s="5" t="s">
        <v>35</v>
      </c>
      <c r="D239" s="5" t="s">
        <v>36</v>
      </c>
      <c r="E239" s="6">
        <v>10764</v>
      </c>
      <c r="F239" s="7">
        <v>0.30558709970474679</v>
      </c>
    </row>
    <row r="240" spans="1:6" x14ac:dyDescent="0.25">
      <c r="A240" s="15"/>
      <c r="B240" s="5" t="s">
        <v>348</v>
      </c>
      <c r="C240" s="5" t="s">
        <v>31</v>
      </c>
      <c r="D240" s="5" t="s">
        <v>32</v>
      </c>
      <c r="E240" s="6">
        <v>14775</v>
      </c>
      <c r="F240" s="7">
        <v>0.41945832387008858</v>
      </c>
    </row>
    <row r="241" spans="1:6" x14ac:dyDescent="0.25">
      <c r="A241" s="15"/>
      <c r="B241" s="5" t="s">
        <v>349</v>
      </c>
      <c r="C241" s="5" t="s">
        <v>33</v>
      </c>
      <c r="D241" s="5" t="s">
        <v>34</v>
      </c>
      <c r="E241" s="6">
        <v>9321</v>
      </c>
      <c r="F241" s="7">
        <v>0.26462071315012492</v>
      </c>
    </row>
    <row r="242" spans="1:6" x14ac:dyDescent="0.25">
      <c r="A242" s="15"/>
      <c r="B242" s="5" t="s">
        <v>350</v>
      </c>
      <c r="C242" s="5" t="s">
        <v>23</v>
      </c>
      <c r="D242" s="5" t="s">
        <v>24</v>
      </c>
      <c r="E242" s="6">
        <v>364</v>
      </c>
      <c r="F242" s="7">
        <v>1.0333863275039745E-2</v>
      </c>
    </row>
    <row r="243" spans="1:6" x14ac:dyDescent="0.25">
      <c r="A243" s="5" t="s">
        <v>351</v>
      </c>
      <c r="B243" s="5" t="s">
        <v>352</v>
      </c>
      <c r="C243" s="5" t="s">
        <v>33</v>
      </c>
      <c r="D243" s="5" t="s">
        <v>34</v>
      </c>
      <c r="E243" s="6">
        <v>8716</v>
      </c>
      <c r="F243" s="7">
        <v>0.31047625832650588</v>
      </c>
    </row>
    <row r="244" spans="1:6" x14ac:dyDescent="0.25">
      <c r="A244" s="15"/>
      <c r="B244" s="5" t="s">
        <v>353</v>
      </c>
      <c r="C244" s="5" t="s">
        <v>42</v>
      </c>
      <c r="D244" s="5" t="s">
        <v>43</v>
      </c>
      <c r="E244" s="6">
        <v>177</v>
      </c>
      <c r="F244" s="7">
        <v>6.3049905603248671E-3</v>
      </c>
    </row>
    <row r="245" spans="1:6" x14ac:dyDescent="0.25">
      <c r="A245" s="15"/>
      <c r="B245" s="5" t="s">
        <v>354</v>
      </c>
      <c r="C245" s="5" t="s">
        <v>31</v>
      </c>
      <c r="D245" s="5" t="s">
        <v>32</v>
      </c>
      <c r="E245" s="6">
        <v>7129</v>
      </c>
      <c r="F245" s="7">
        <v>0.25394507177715242</v>
      </c>
    </row>
    <row r="246" spans="1:6" x14ac:dyDescent="0.25">
      <c r="A246" s="15"/>
      <c r="B246" s="5" t="s">
        <v>355</v>
      </c>
      <c r="C246" s="5" t="s">
        <v>45</v>
      </c>
      <c r="D246" s="5" t="s">
        <v>24</v>
      </c>
      <c r="E246" s="6">
        <v>130</v>
      </c>
      <c r="F246" s="7">
        <v>4.6307840273572473E-3</v>
      </c>
    </row>
    <row r="247" spans="1:6" x14ac:dyDescent="0.25">
      <c r="A247" s="15"/>
      <c r="B247" s="5" t="s">
        <v>356</v>
      </c>
      <c r="C247" s="5" t="s">
        <v>35</v>
      </c>
      <c r="D247" s="5" t="s">
        <v>36</v>
      </c>
      <c r="E247" s="6">
        <v>11921</v>
      </c>
      <c r="F247" s="7">
        <v>0.42464289530865956</v>
      </c>
    </row>
    <row r="248" spans="1:6" x14ac:dyDescent="0.25">
      <c r="A248" s="5" t="s">
        <v>357</v>
      </c>
      <c r="B248" s="5" t="s">
        <v>358</v>
      </c>
      <c r="C248" s="5" t="s">
        <v>31</v>
      </c>
      <c r="D248" s="5" t="s">
        <v>32</v>
      </c>
      <c r="E248" s="6">
        <v>4175</v>
      </c>
      <c r="F248" s="7">
        <v>0.15710253998118531</v>
      </c>
    </row>
    <row r="249" spans="1:6" x14ac:dyDescent="0.25">
      <c r="A249" s="15"/>
      <c r="B249" s="5" t="s">
        <v>359</v>
      </c>
      <c r="C249" s="5" t="s">
        <v>33</v>
      </c>
      <c r="D249" s="5" t="s">
        <v>34</v>
      </c>
      <c r="E249" s="6">
        <v>14829</v>
      </c>
      <c r="F249" s="7">
        <v>0.558005644402634</v>
      </c>
    </row>
    <row r="250" spans="1:6" x14ac:dyDescent="0.25">
      <c r="A250" s="15"/>
      <c r="B250" s="5" t="s">
        <v>360</v>
      </c>
      <c r="C250" s="5" t="s">
        <v>35</v>
      </c>
      <c r="D250" s="5" t="s">
        <v>36</v>
      </c>
      <c r="E250" s="6">
        <v>7161</v>
      </c>
      <c r="F250" s="7">
        <v>0.26946378174976482</v>
      </c>
    </row>
    <row r="251" spans="1:6" x14ac:dyDescent="0.25">
      <c r="A251" s="15"/>
      <c r="B251" s="5" t="s">
        <v>361</v>
      </c>
      <c r="C251" s="5" t="s">
        <v>42</v>
      </c>
      <c r="D251" s="5" t="s">
        <v>43</v>
      </c>
      <c r="E251" s="6">
        <v>410</v>
      </c>
      <c r="F251" s="7">
        <v>1.5428033866415804E-2</v>
      </c>
    </row>
    <row r="252" spans="1:6" x14ac:dyDescent="0.25">
      <c r="A252" s="5" t="s">
        <v>362</v>
      </c>
      <c r="B252" s="5" t="s">
        <v>363</v>
      </c>
      <c r="C252" s="5" t="s">
        <v>35</v>
      </c>
      <c r="D252" s="5" t="s">
        <v>36</v>
      </c>
      <c r="E252" s="6">
        <v>5613</v>
      </c>
      <c r="F252" s="7">
        <v>0.43293482452757426</v>
      </c>
    </row>
    <row r="253" spans="1:6" x14ac:dyDescent="0.25">
      <c r="A253" s="15"/>
      <c r="B253" s="5" t="s">
        <v>364</v>
      </c>
      <c r="C253" s="5" t="s">
        <v>41</v>
      </c>
      <c r="D253" s="5" t="s">
        <v>24</v>
      </c>
      <c r="E253" s="6">
        <v>580</v>
      </c>
      <c r="F253" s="7">
        <v>4.473582722715002E-2</v>
      </c>
    </row>
    <row r="254" spans="1:6" x14ac:dyDescent="0.25">
      <c r="A254" s="15"/>
      <c r="B254" s="5" t="s">
        <v>365</v>
      </c>
      <c r="C254" s="5" t="s">
        <v>33</v>
      </c>
      <c r="D254" s="5" t="s">
        <v>34</v>
      </c>
      <c r="E254" s="6">
        <v>6772</v>
      </c>
      <c r="F254" s="7">
        <v>0.52232934824527577</v>
      </c>
    </row>
    <row r="255" spans="1:6" x14ac:dyDescent="0.25">
      <c r="A255" s="5" t="s">
        <v>366</v>
      </c>
      <c r="B255" s="5" t="s">
        <v>367</v>
      </c>
      <c r="C255" s="5" t="s">
        <v>35</v>
      </c>
      <c r="D255" s="5" t="s">
        <v>36</v>
      </c>
      <c r="E255" s="6">
        <v>4748</v>
      </c>
      <c r="F255" s="7">
        <v>0.52101393613519154</v>
      </c>
    </row>
    <row r="256" spans="1:6" x14ac:dyDescent="0.25">
      <c r="A256" s="15"/>
      <c r="B256" s="5" t="s">
        <v>368</v>
      </c>
      <c r="C256" s="5" t="s">
        <v>33</v>
      </c>
      <c r="D256" s="5" t="s">
        <v>34</v>
      </c>
      <c r="E256" s="6">
        <v>3531</v>
      </c>
      <c r="F256" s="7">
        <v>0.38746845166246024</v>
      </c>
    </row>
    <row r="257" spans="1:6" x14ac:dyDescent="0.25">
      <c r="A257" s="15"/>
      <c r="B257" s="5" t="s">
        <v>369</v>
      </c>
      <c r="C257" s="5" t="s">
        <v>39</v>
      </c>
      <c r="D257" s="5" t="s">
        <v>24</v>
      </c>
      <c r="E257" s="6">
        <v>834</v>
      </c>
      <c r="F257" s="7">
        <v>9.1517612202348289E-2</v>
      </c>
    </row>
    <row r="258" spans="1:6" x14ac:dyDescent="0.25">
      <c r="A258" s="5" t="s">
        <v>370</v>
      </c>
      <c r="B258" s="5" t="s">
        <v>371</v>
      </c>
      <c r="C258" s="5" t="s">
        <v>33</v>
      </c>
      <c r="D258" s="5" t="s">
        <v>34</v>
      </c>
      <c r="E258" s="6">
        <v>11918</v>
      </c>
      <c r="F258" s="7">
        <v>0.47574947107899884</v>
      </c>
    </row>
    <row r="259" spans="1:6" x14ac:dyDescent="0.25">
      <c r="A259" s="15"/>
      <c r="B259" s="5" t="s">
        <v>372</v>
      </c>
      <c r="C259" s="5" t="s">
        <v>31</v>
      </c>
      <c r="D259" s="5" t="s">
        <v>32</v>
      </c>
      <c r="E259" s="6">
        <v>3091</v>
      </c>
      <c r="F259" s="7">
        <v>0.1233882878926989</v>
      </c>
    </row>
    <row r="260" spans="1:6" x14ac:dyDescent="0.25">
      <c r="A260" s="15"/>
      <c r="B260" s="5" t="s">
        <v>373</v>
      </c>
      <c r="C260" s="5" t="s">
        <v>42</v>
      </c>
      <c r="D260" s="5" t="s">
        <v>43</v>
      </c>
      <c r="E260" s="6">
        <v>279</v>
      </c>
      <c r="F260" s="7">
        <v>1.1137279948904235E-2</v>
      </c>
    </row>
    <row r="261" spans="1:6" x14ac:dyDescent="0.25">
      <c r="A261" s="15"/>
      <c r="B261" s="5" t="s">
        <v>374</v>
      </c>
      <c r="C261" s="5" t="s">
        <v>35</v>
      </c>
      <c r="D261" s="5" t="s">
        <v>36</v>
      </c>
      <c r="E261" s="6">
        <v>9763</v>
      </c>
      <c r="F261" s="7">
        <v>0.38972496107939802</v>
      </c>
    </row>
    <row r="262" spans="1:6" x14ac:dyDescent="0.25">
      <c r="A262" s="5" t="s">
        <v>375</v>
      </c>
      <c r="B262" s="5" t="s">
        <v>376</v>
      </c>
      <c r="C262" s="5" t="s">
        <v>31</v>
      </c>
      <c r="D262" s="5" t="s">
        <v>32</v>
      </c>
      <c r="E262" s="6">
        <v>2190</v>
      </c>
      <c r="F262" s="7">
        <v>0.1058584686774942</v>
      </c>
    </row>
    <row r="263" spans="1:6" x14ac:dyDescent="0.25">
      <c r="A263" s="15"/>
      <c r="B263" s="5" t="s">
        <v>377</v>
      </c>
      <c r="C263" s="5" t="s">
        <v>35</v>
      </c>
      <c r="D263" s="5" t="s">
        <v>36</v>
      </c>
      <c r="E263" s="6">
        <v>11085</v>
      </c>
      <c r="F263" s="7">
        <v>0.53581786542923437</v>
      </c>
    </row>
    <row r="264" spans="1:6" x14ac:dyDescent="0.25">
      <c r="A264" s="15"/>
      <c r="B264" s="5" t="s">
        <v>378</v>
      </c>
      <c r="C264" s="5" t="s">
        <v>33</v>
      </c>
      <c r="D264" s="5" t="s">
        <v>34</v>
      </c>
      <c r="E264" s="6">
        <v>7413</v>
      </c>
      <c r="F264" s="7">
        <v>0.35832366589327147</v>
      </c>
    </row>
    <row r="265" spans="1:6" x14ac:dyDescent="0.25">
      <c r="A265" s="5" t="s">
        <v>379</v>
      </c>
      <c r="B265" s="5" t="s">
        <v>380</v>
      </c>
      <c r="C265" s="5" t="s">
        <v>31</v>
      </c>
      <c r="D265" s="5" t="s">
        <v>32</v>
      </c>
      <c r="E265" s="6">
        <v>1112</v>
      </c>
      <c r="F265" s="7">
        <v>7.246660149885957E-2</v>
      </c>
    </row>
    <row r="266" spans="1:6" x14ac:dyDescent="0.25">
      <c r="A266" s="15"/>
      <c r="B266" s="5" t="s">
        <v>381</v>
      </c>
      <c r="C266" s="5" t="s">
        <v>23</v>
      </c>
      <c r="D266" s="5" t="s">
        <v>24</v>
      </c>
      <c r="E266" s="6">
        <v>163</v>
      </c>
      <c r="F266" s="7">
        <v>1.062235255783643E-2</v>
      </c>
    </row>
    <row r="267" spans="1:6" x14ac:dyDescent="0.25">
      <c r="A267" s="15"/>
      <c r="B267" s="5" t="s">
        <v>382</v>
      </c>
      <c r="C267" s="5" t="s">
        <v>33</v>
      </c>
      <c r="D267" s="5" t="s">
        <v>34</v>
      </c>
      <c r="E267" s="6">
        <v>5056</v>
      </c>
      <c r="F267" s="7">
        <v>0.32948843271423917</v>
      </c>
    </row>
    <row r="268" spans="1:6" x14ac:dyDescent="0.25">
      <c r="A268" s="15"/>
      <c r="B268" s="5" t="s">
        <v>383</v>
      </c>
      <c r="C268" s="5" t="s">
        <v>46</v>
      </c>
      <c r="D268" s="5" t="s">
        <v>24</v>
      </c>
      <c r="E268" s="6">
        <v>69</v>
      </c>
      <c r="F268" s="7">
        <v>4.4965786901270772E-3</v>
      </c>
    </row>
    <row r="269" spans="1:6" x14ac:dyDescent="0.25">
      <c r="A269" s="15"/>
      <c r="B269" s="5" t="s">
        <v>384</v>
      </c>
      <c r="C269" s="5" t="s">
        <v>35</v>
      </c>
      <c r="D269" s="5" t="s">
        <v>36</v>
      </c>
      <c r="E269" s="6">
        <v>8945</v>
      </c>
      <c r="F269" s="7">
        <v>0.58292603453893777</v>
      </c>
    </row>
    <row r="270" spans="1:6" x14ac:dyDescent="0.25">
      <c r="A270" s="5" t="s">
        <v>385</v>
      </c>
      <c r="B270" s="5" t="s">
        <v>386</v>
      </c>
      <c r="C270" s="5" t="s">
        <v>35</v>
      </c>
      <c r="D270" s="5" t="s">
        <v>36</v>
      </c>
      <c r="E270" s="6">
        <v>9262</v>
      </c>
      <c r="F270" s="7">
        <v>0.49851983422143281</v>
      </c>
    </row>
    <row r="271" spans="1:6" x14ac:dyDescent="0.25">
      <c r="A271" s="15"/>
      <c r="B271" s="5" t="s">
        <v>387</v>
      </c>
      <c r="C271" s="5" t="s">
        <v>31</v>
      </c>
      <c r="D271" s="5" t="s">
        <v>32</v>
      </c>
      <c r="E271" s="6">
        <v>1840</v>
      </c>
      <c r="F271" s="7">
        <v>9.9036546638678072E-2</v>
      </c>
    </row>
    <row r="272" spans="1:6" x14ac:dyDescent="0.25">
      <c r="A272" s="15"/>
      <c r="B272" s="5" t="s">
        <v>388</v>
      </c>
      <c r="C272" s="5" t="s">
        <v>39</v>
      </c>
      <c r="D272" s="5" t="s">
        <v>24</v>
      </c>
      <c r="E272" s="6">
        <v>462</v>
      </c>
      <c r="F272" s="7">
        <v>2.4866785079928951E-2</v>
      </c>
    </row>
    <row r="273" spans="1:6" x14ac:dyDescent="0.25">
      <c r="A273" s="15"/>
      <c r="B273" s="5" t="s">
        <v>389</v>
      </c>
      <c r="C273" s="5" t="s">
        <v>33</v>
      </c>
      <c r="D273" s="5" t="s">
        <v>34</v>
      </c>
      <c r="E273" s="6">
        <v>7015</v>
      </c>
      <c r="F273" s="7">
        <v>0.37757683405996018</v>
      </c>
    </row>
    <row r="274" spans="1:6" x14ac:dyDescent="0.25">
      <c r="A274" s="5" t="s">
        <v>390</v>
      </c>
      <c r="B274" s="5" t="s">
        <v>391</v>
      </c>
      <c r="C274" s="5" t="s">
        <v>35</v>
      </c>
      <c r="D274" s="5" t="s">
        <v>36</v>
      </c>
      <c r="E274" s="6">
        <v>9744</v>
      </c>
      <c r="F274" s="7">
        <v>0.57307533964594481</v>
      </c>
    </row>
    <row r="275" spans="1:6" x14ac:dyDescent="0.25">
      <c r="A275" s="15"/>
      <c r="B275" s="5" t="s">
        <v>392</v>
      </c>
      <c r="C275" s="5" t="s">
        <v>23</v>
      </c>
      <c r="D275" s="5" t="s">
        <v>24</v>
      </c>
      <c r="E275" s="6">
        <v>988</v>
      </c>
      <c r="F275" s="7">
        <v>5.8107392813032996E-2</v>
      </c>
    </row>
    <row r="276" spans="1:6" x14ac:dyDescent="0.25">
      <c r="A276" s="15"/>
      <c r="B276" s="5" t="s">
        <v>393</v>
      </c>
      <c r="C276" s="5" t="s">
        <v>31</v>
      </c>
      <c r="D276" s="5" t="s">
        <v>32</v>
      </c>
      <c r="E276" s="6">
        <v>1171</v>
      </c>
      <c r="F276" s="7">
        <v>6.8870199376580607E-2</v>
      </c>
    </row>
    <row r="277" spans="1:6" x14ac:dyDescent="0.25">
      <c r="A277" s="15"/>
      <c r="B277" s="5" t="s">
        <v>394</v>
      </c>
      <c r="C277" s="5" t="s">
        <v>33</v>
      </c>
      <c r="D277" s="5" t="s">
        <v>34</v>
      </c>
      <c r="E277" s="6">
        <v>5100</v>
      </c>
      <c r="F277" s="7">
        <v>0.29994706816444155</v>
      </c>
    </row>
    <row r="278" spans="1:6" x14ac:dyDescent="0.25">
      <c r="A278" s="5" t="s">
        <v>395</v>
      </c>
      <c r="B278" s="5" t="s">
        <v>396</v>
      </c>
      <c r="C278" s="5" t="s">
        <v>37</v>
      </c>
      <c r="D278" s="5" t="s">
        <v>24</v>
      </c>
      <c r="E278" s="6">
        <v>132</v>
      </c>
      <c r="F278" s="7">
        <v>5.4903918143249311E-3</v>
      </c>
    </row>
    <row r="279" spans="1:6" x14ac:dyDescent="0.25">
      <c r="A279" s="15"/>
      <c r="B279" s="5" t="s">
        <v>397</v>
      </c>
      <c r="C279" s="5" t="s">
        <v>31</v>
      </c>
      <c r="D279" s="5" t="s">
        <v>32</v>
      </c>
      <c r="E279" s="6">
        <v>1620</v>
      </c>
      <c r="F279" s="7">
        <v>6.7382081357624163E-2</v>
      </c>
    </row>
    <row r="280" spans="1:6" x14ac:dyDescent="0.25">
      <c r="A280" s="15"/>
      <c r="B280" s="5" t="s">
        <v>398</v>
      </c>
      <c r="C280" s="5" t="s">
        <v>33</v>
      </c>
      <c r="D280" s="5" t="s">
        <v>34</v>
      </c>
      <c r="E280" s="6">
        <v>10064</v>
      </c>
      <c r="F280" s="7">
        <v>0.41860078196489475</v>
      </c>
    </row>
    <row r="281" spans="1:6" x14ac:dyDescent="0.25">
      <c r="A281" s="15"/>
      <c r="B281" s="5" t="s">
        <v>399</v>
      </c>
      <c r="C281" s="5" t="s">
        <v>35</v>
      </c>
      <c r="D281" s="5" t="s">
        <v>36</v>
      </c>
      <c r="E281" s="6">
        <v>12226</v>
      </c>
      <c r="F281" s="7">
        <v>0.50852674486315619</v>
      </c>
    </row>
    <row r="282" spans="1:6" x14ac:dyDescent="0.25">
      <c r="A282" s="5" t="s">
        <v>400</v>
      </c>
      <c r="B282" s="5" t="s">
        <v>401</v>
      </c>
      <c r="C282" s="5" t="s">
        <v>42</v>
      </c>
      <c r="D282" s="5" t="s">
        <v>43</v>
      </c>
      <c r="E282" s="6">
        <v>311</v>
      </c>
      <c r="F282" s="7">
        <v>1.1726998491704374E-2</v>
      </c>
    </row>
    <row r="283" spans="1:6" x14ac:dyDescent="0.25">
      <c r="A283" s="15"/>
      <c r="B283" s="5" t="s">
        <v>402</v>
      </c>
      <c r="C283" s="5" t="s">
        <v>33</v>
      </c>
      <c r="D283" s="5" t="s">
        <v>34</v>
      </c>
      <c r="E283" s="6">
        <v>13509</v>
      </c>
      <c r="F283" s="7">
        <v>0.50938914027149318</v>
      </c>
    </row>
    <row r="284" spans="1:6" x14ac:dyDescent="0.25">
      <c r="A284" s="15"/>
      <c r="B284" s="5" t="s">
        <v>403</v>
      </c>
      <c r="C284" s="5" t="s">
        <v>23</v>
      </c>
      <c r="D284" s="5" t="s">
        <v>24</v>
      </c>
      <c r="E284" s="6">
        <v>140</v>
      </c>
      <c r="F284" s="7">
        <v>5.279034690799397E-3</v>
      </c>
    </row>
    <row r="285" spans="1:6" x14ac:dyDescent="0.25">
      <c r="A285" s="15"/>
      <c r="B285" s="5" t="s">
        <v>404</v>
      </c>
      <c r="C285" s="5" t="s">
        <v>23</v>
      </c>
      <c r="D285" s="5" t="s">
        <v>24</v>
      </c>
      <c r="E285" s="6">
        <v>634</v>
      </c>
      <c r="F285" s="7">
        <v>2.3906485671191552E-2</v>
      </c>
    </row>
    <row r="286" spans="1:6" x14ac:dyDescent="0.25">
      <c r="A286" s="15"/>
      <c r="B286" s="5" t="s">
        <v>405</v>
      </c>
      <c r="C286" s="5" t="s">
        <v>46</v>
      </c>
      <c r="D286" s="5" t="s">
        <v>24</v>
      </c>
      <c r="E286" s="6">
        <v>67</v>
      </c>
      <c r="F286" s="7">
        <v>2.5263951734539971E-3</v>
      </c>
    </row>
    <row r="287" spans="1:6" x14ac:dyDescent="0.25">
      <c r="A287" s="15"/>
      <c r="B287" s="5" t="s">
        <v>406</v>
      </c>
      <c r="C287" s="5" t="s">
        <v>35</v>
      </c>
      <c r="D287" s="5" t="s">
        <v>36</v>
      </c>
      <c r="E287" s="6">
        <v>8718</v>
      </c>
      <c r="F287" s="7">
        <v>0.32873303167420814</v>
      </c>
    </row>
    <row r="288" spans="1:6" x14ac:dyDescent="0.25">
      <c r="A288" s="15"/>
      <c r="B288" s="5" t="s">
        <v>407</v>
      </c>
      <c r="C288" s="5" t="s">
        <v>31</v>
      </c>
      <c r="D288" s="5" t="s">
        <v>32</v>
      </c>
      <c r="E288" s="6">
        <v>3141</v>
      </c>
      <c r="F288" s="7">
        <v>0.11843891402714932</v>
      </c>
    </row>
    <row r="289" spans="1:6" x14ac:dyDescent="0.25">
      <c r="A289" s="5" t="s">
        <v>408</v>
      </c>
      <c r="B289" s="5" t="s">
        <v>409</v>
      </c>
      <c r="C289" s="5" t="s">
        <v>33</v>
      </c>
      <c r="D289" s="5" t="s">
        <v>34</v>
      </c>
      <c r="E289" s="6">
        <v>5293</v>
      </c>
      <c r="F289" s="7">
        <v>0.30078990737057454</v>
      </c>
    </row>
    <row r="290" spans="1:6" x14ac:dyDescent="0.25">
      <c r="A290" s="15"/>
      <c r="B290" s="5" t="s">
        <v>410</v>
      </c>
      <c r="C290" s="5" t="s">
        <v>31</v>
      </c>
      <c r="D290" s="5" t="s">
        <v>32</v>
      </c>
      <c r="E290" s="6">
        <v>1893</v>
      </c>
      <c r="F290" s="7">
        <v>0.10757515485594135</v>
      </c>
    </row>
    <row r="291" spans="1:6" x14ac:dyDescent="0.25">
      <c r="A291" s="15"/>
      <c r="B291" s="5" t="s">
        <v>411</v>
      </c>
      <c r="C291" s="5" t="s">
        <v>40</v>
      </c>
      <c r="D291" s="5" t="s">
        <v>24</v>
      </c>
      <c r="E291" s="6">
        <v>96</v>
      </c>
      <c r="F291" s="7">
        <v>5.4554753651190543E-3</v>
      </c>
    </row>
    <row r="292" spans="1:6" x14ac:dyDescent="0.25">
      <c r="A292" s="15"/>
      <c r="B292" s="5" t="s">
        <v>412</v>
      </c>
      <c r="C292" s="5" t="s">
        <v>35</v>
      </c>
      <c r="D292" s="5" t="s">
        <v>36</v>
      </c>
      <c r="E292" s="6">
        <v>10315</v>
      </c>
      <c r="F292" s="7">
        <v>0.58617946240836505</v>
      </c>
    </row>
    <row r="293" spans="1:6" x14ac:dyDescent="0.25">
      <c r="A293" s="5" t="s">
        <v>413</v>
      </c>
      <c r="B293" s="5" t="s">
        <v>414</v>
      </c>
      <c r="C293" s="5" t="s">
        <v>23</v>
      </c>
      <c r="D293" s="5" t="s">
        <v>24</v>
      </c>
      <c r="E293" s="6">
        <v>950</v>
      </c>
      <c r="F293" s="7">
        <v>3.3600962048597603E-2</v>
      </c>
    </row>
    <row r="294" spans="1:6" x14ac:dyDescent="0.25">
      <c r="A294" s="15"/>
      <c r="B294" s="5" t="s">
        <v>415</v>
      </c>
      <c r="C294" s="5" t="s">
        <v>31</v>
      </c>
      <c r="D294" s="5" t="s">
        <v>32</v>
      </c>
      <c r="E294" s="6">
        <v>4574</v>
      </c>
      <c r="F294" s="7">
        <v>0.1617797899055636</v>
      </c>
    </row>
    <row r="295" spans="1:6" x14ac:dyDescent="0.25">
      <c r="A295" s="15"/>
      <c r="B295" s="5" t="s">
        <v>416</v>
      </c>
      <c r="C295" s="5" t="s">
        <v>35</v>
      </c>
      <c r="D295" s="5" t="s">
        <v>36</v>
      </c>
      <c r="E295" s="6">
        <v>8648</v>
      </c>
      <c r="F295" s="7">
        <v>0.30587486294344429</v>
      </c>
    </row>
    <row r="296" spans="1:6" x14ac:dyDescent="0.25">
      <c r="A296" s="15"/>
      <c r="B296" s="5" t="s">
        <v>417</v>
      </c>
      <c r="C296" s="5" t="s">
        <v>33</v>
      </c>
      <c r="D296" s="5" t="s">
        <v>34</v>
      </c>
      <c r="E296" s="6">
        <v>14101</v>
      </c>
      <c r="F296" s="7">
        <v>0.49874438510239449</v>
      </c>
    </row>
    <row r="297" spans="1:6" x14ac:dyDescent="0.25">
      <c r="A297" s="5" t="s">
        <v>418</v>
      </c>
      <c r="B297" s="5" t="s">
        <v>419</v>
      </c>
      <c r="C297" s="5" t="s">
        <v>31</v>
      </c>
      <c r="D297" s="5" t="s">
        <v>32</v>
      </c>
      <c r="E297" s="6">
        <v>4007</v>
      </c>
      <c r="F297" s="7">
        <v>0.13524825328247883</v>
      </c>
    </row>
    <row r="298" spans="1:6" x14ac:dyDescent="0.25">
      <c r="A298" s="15"/>
      <c r="B298" s="5" t="s">
        <v>420</v>
      </c>
      <c r="C298" s="5" t="s">
        <v>46</v>
      </c>
      <c r="D298" s="5" t="s">
        <v>24</v>
      </c>
      <c r="E298" s="6">
        <v>149</v>
      </c>
      <c r="F298" s="7">
        <v>5.0291963411752795E-3</v>
      </c>
    </row>
    <row r="299" spans="1:6" x14ac:dyDescent="0.25">
      <c r="A299" s="15"/>
      <c r="B299" s="5" t="s">
        <v>421</v>
      </c>
      <c r="C299" s="5" t="s">
        <v>33</v>
      </c>
      <c r="D299" s="5" t="s">
        <v>34</v>
      </c>
      <c r="E299" s="6">
        <v>9436</v>
      </c>
      <c r="F299" s="7">
        <v>0.31849326627738211</v>
      </c>
    </row>
    <row r="300" spans="1:6" x14ac:dyDescent="0.25">
      <c r="A300" s="15"/>
      <c r="B300" s="5" t="s">
        <v>422</v>
      </c>
      <c r="C300" s="5" t="s">
        <v>35</v>
      </c>
      <c r="D300" s="5" t="s">
        <v>36</v>
      </c>
      <c r="E300" s="6">
        <v>16035</v>
      </c>
      <c r="F300" s="7">
        <v>0.54122928409896376</v>
      </c>
    </row>
    <row r="301" spans="1:6" x14ac:dyDescent="0.25">
      <c r="A301" s="5" t="s">
        <v>423</v>
      </c>
      <c r="B301" s="5" t="s">
        <v>424</v>
      </c>
      <c r="C301" s="5" t="s">
        <v>46</v>
      </c>
      <c r="D301" s="5" t="s">
        <v>24</v>
      </c>
      <c r="E301" s="6">
        <v>91</v>
      </c>
      <c r="F301" s="7">
        <v>3.6993373714378631E-3</v>
      </c>
    </row>
    <row r="302" spans="1:6" x14ac:dyDescent="0.25">
      <c r="A302" s="15"/>
      <c r="B302" s="5" t="s">
        <v>425</v>
      </c>
      <c r="C302" s="5" t="s">
        <v>42</v>
      </c>
      <c r="D302" s="5" t="s">
        <v>43</v>
      </c>
      <c r="E302" s="6">
        <v>213</v>
      </c>
      <c r="F302" s="7">
        <v>8.6588885727062071E-3</v>
      </c>
    </row>
    <row r="303" spans="1:6" x14ac:dyDescent="0.25">
      <c r="A303" s="15"/>
      <c r="B303" s="5" t="s">
        <v>426</v>
      </c>
      <c r="C303" s="5" t="s">
        <v>35</v>
      </c>
      <c r="D303" s="5" t="s">
        <v>36</v>
      </c>
      <c r="E303" s="6">
        <v>9955</v>
      </c>
      <c r="F303" s="7">
        <v>0.40469124761169151</v>
      </c>
    </row>
    <row r="304" spans="1:6" x14ac:dyDescent="0.25">
      <c r="A304" s="15"/>
      <c r="B304" s="5" t="s">
        <v>427</v>
      </c>
      <c r="C304" s="5" t="s">
        <v>28</v>
      </c>
      <c r="D304" s="5" t="s">
        <v>24</v>
      </c>
      <c r="E304" s="6">
        <v>90</v>
      </c>
      <c r="F304" s="7">
        <v>3.6586853124110736E-3</v>
      </c>
    </row>
    <row r="305" spans="1:6" x14ac:dyDescent="0.25">
      <c r="A305" s="15"/>
      <c r="B305" s="5" t="s">
        <v>428</v>
      </c>
      <c r="C305" s="5" t="s">
        <v>31</v>
      </c>
      <c r="D305" s="5" t="s">
        <v>32</v>
      </c>
      <c r="E305" s="6">
        <v>3880</v>
      </c>
      <c r="F305" s="7">
        <v>0.15772998902394406</v>
      </c>
    </row>
    <row r="306" spans="1:6" x14ac:dyDescent="0.25">
      <c r="A306" s="15"/>
      <c r="B306" s="5" t="s">
        <v>429</v>
      </c>
      <c r="C306" s="5" t="s">
        <v>33</v>
      </c>
      <c r="D306" s="5" t="s">
        <v>34</v>
      </c>
      <c r="E306" s="6">
        <v>10370</v>
      </c>
      <c r="F306" s="7">
        <v>0.42156185210780928</v>
      </c>
    </row>
    <row r="307" spans="1:6" x14ac:dyDescent="0.25">
      <c r="A307" s="5" t="s">
        <v>430</v>
      </c>
      <c r="B307" s="5" t="s">
        <v>431</v>
      </c>
      <c r="C307" s="5" t="s">
        <v>33</v>
      </c>
      <c r="D307" s="5" t="s">
        <v>34</v>
      </c>
      <c r="E307" s="6">
        <v>9985</v>
      </c>
      <c r="F307" s="7">
        <v>0.42218088030104434</v>
      </c>
    </row>
    <row r="308" spans="1:6" x14ac:dyDescent="0.25">
      <c r="A308" s="15"/>
      <c r="B308" s="5" t="s">
        <v>432</v>
      </c>
      <c r="C308" s="5" t="s">
        <v>46</v>
      </c>
      <c r="D308" s="5" t="s">
        <v>24</v>
      </c>
      <c r="E308" s="6">
        <v>174</v>
      </c>
      <c r="F308" s="7">
        <v>7.3569827914253096E-3</v>
      </c>
    </row>
    <row r="309" spans="1:6" x14ac:dyDescent="0.25">
      <c r="A309" s="15"/>
      <c r="B309" s="5" t="s">
        <v>433</v>
      </c>
      <c r="C309" s="5" t="s">
        <v>35</v>
      </c>
      <c r="D309" s="5" t="s">
        <v>36</v>
      </c>
      <c r="E309" s="6">
        <v>11487</v>
      </c>
      <c r="F309" s="7">
        <v>0.48568770876495709</v>
      </c>
    </row>
    <row r="310" spans="1:6" x14ac:dyDescent="0.25">
      <c r="A310" s="15"/>
      <c r="B310" s="5" t="s">
        <v>434</v>
      </c>
      <c r="C310" s="5" t="s">
        <v>42</v>
      </c>
      <c r="D310" s="5" t="s">
        <v>43</v>
      </c>
      <c r="E310" s="6">
        <v>179</v>
      </c>
      <c r="F310" s="7">
        <v>7.5683903429030483E-3</v>
      </c>
    </row>
    <row r="311" spans="1:6" x14ac:dyDescent="0.25">
      <c r="A311" s="15"/>
      <c r="B311" s="5" t="s">
        <v>435</v>
      </c>
      <c r="C311" s="5" t="s">
        <v>31</v>
      </c>
      <c r="D311" s="5" t="s">
        <v>32</v>
      </c>
      <c r="E311" s="6">
        <v>1826</v>
      </c>
      <c r="F311" s="7">
        <v>7.720603779967021E-2</v>
      </c>
    </row>
    <row r="312" spans="1:6" x14ac:dyDescent="0.25">
      <c r="A312" s="5" t="s">
        <v>436</v>
      </c>
      <c r="B312" s="5" t="s">
        <v>437</v>
      </c>
      <c r="C312" s="5" t="s">
        <v>40</v>
      </c>
      <c r="D312" s="5" t="s">
        <v>24</v>
      </c>
      <c r="E312" s="6">
        <v>203</v>
      </c>
      <c r="F312" s="7">
        <v>8.4809491978609618E-3</v>
      </c>
    </row>
    <row r="313" spans="1:6" x14ac:dyDescent="0.25">
      <c r="A313" s="15"/>
      <c r="B313" s="5" t="s">
        <v>438</v>
      </c>
      <c r="C313" s="5" t="s">
        <v>35</v>
      </c>
      <c r="D313" s="5" t="s">
        <v>36</v>
      </c>
      <c r="E313" s="6">
        <v>14351</v>
      </c>
      <c r="F313" s="7">
        <v>0.59955715240641716</v>
      </c>
    </row>
    <row r="314" spans="1:6" x14ac:dyDescent="0.25">
      <c r="A314" s="15"/>
      <c r="B314" s="5" t="s">
        <v>439</v>
      </c>
      <c r="C314" s="5" t="s">
        <v>33</v>
      </c>
      <c r="D314" s="5" t="s">
        <v>34</v>
      </c>
      <c r="E314" s="6">
        <v>5160</v>
      </c>
      <c r="F314" s="7">
        <v>0.21557486631016043</v>
      </c>
    </row>
    <row r="315" spans="1:6" x14ac:dyDescent="0.25">
      <c r="A315" s="15"/>
      <c r="B315" s="5" t="s">
        <v>440</v>
      </c>
      <c r="C315" s="5" t="s">
        <v>31</v>
      </c>
      <c r="D315" s="5" t="s">
        <v>32</v>
      </c>
      <c r="E315" s="6">
        <v>4222</v>
      </c>
      <c r="F315" s="7">
        <v>0.1763870320855615</v>
      </c>
    </row>
    <row r="316" spans="1:6" x14ac:dyDescent="0.25">
      <c r="A316" s="5" t="s">
        <v>441</v>
      </c>
      <c r="B316" s="5" t="s">
        <v>442</v>
      </c>
      <c r="C316" s="5" t="s">
        <v>33</v>
      </c>
      <c r="D316" s="5" t="s">
        <v>34</v>
      </c>
      <c r="E316" s="6">
        <v>7236</v>
      </c>
      <c r="F316" s="7">
        <v>0.32158570730189767</v>
      </c>
    </row>
    <row r="317" spans="1:6" x14ac:dyDescent="0.25">
      <c r="A317" s="15"/>
      <c r="B317" s="5" t="s">
        <v>443</v>
      </c>
      <c r="C317" s="5" t="s">
        <v>46</v>
      </c>
      <c r="D317" s="5" t="s">
        <v>24</v>
      </c>
      <c r="E317" s="6">
        <v>181</v>
      </c>
      <c r="F317" s="7">
        <v>8.0440869294698021E-3</v>
      </c>
    </row>
    <row r="318" spans="1:6" x14ac:dyDescent="0.25">
      <c r="A318" s="15"/>
      <c r="B318" s="5" t="s">
        <v>444</v>
      </c>
      <c r="C318" s="5" t="s">
        <v>35</v>
      </c>
      <c r="D318" s="5" t="s">
        <v>36</v>
      </c>
      <c r="E318" s="6">
        <v>12504</v>
      </c>
      <c r="F318" s="7">
        <v>0.55570863517177016</v>
      </c>
    </row>
    <row r="319" spans="1:6" x14ac:dyDescent="0.25">
      <c r="A319" s="15"/>
      <c r="B319" s="5" t="s">
        <v>445</v>
      </c>
      <c r="C319" s="5" t="s">
        <v>31</v>
      </c>
      <c r="D319" s="5" t="s">
        <v>32</v>
      </c>
      <c r="E319" s="6">
        <v>2580</v>
      </c>
      <c r="F319" s="7">
        <v>0.11466157059686236</v>
      </c>
    </row>
    <row r="320" spans="1:6" x14ac:dyDescent="0.25">
      <c r="A320" s="5" t="s">
        <v>446</v>
      </c>
      <c r="B320" s="5" t="s">
        <v>447</v>
      </c>
      <c r="C320" s="5" t="s">
        <v>29</v>
      </c>
      <c r="D320" s="5" t="s">
        <v>24</v>
      </c>
      <c r="E320" s="6">
        <v>504</v>
      </c>
      <c r="F320" s="7">
        <v>2.5396825396825397E-2</v>
      </c>
    </row>
    <row r="321" spans="1:6" x14ac:dyDescent="0.25">
      <c r="A321" s="15"/>
      <c r="B321" s="5" t="s">
        <v>448</v>
      </c>
      <c r="C321" s="5" t="s">
        <v>31</v>
      </c>
      <c r="D321" s="5" t="s">
        <v>32</v>
      </c>
      <c r="E321" s="6">
        <v>1848</v>
      </c>
      <c r="F321" s="7">
        <v>9.3121693121693119E-2</v>
      </c>
    </row>
    <row r="322" spans="1:6" x14ac:dyDescent="0.25">
      <c r="A322" s="15"/>
      <c r="B322" s="5" t="s">
        <v>449</v>
      </c>
      <c r="C322" s="5" t="s">
        <v>35</v>
      </c>
      <c r="D322" s="5" t="s">
        <v>36</v>
      </c>
      <c r="E322" s="6">
        <v>12031</v>
      </c>
      <c r="F322" s="7">
        <v>0.60624842529604439</v>
      </c>
    </row>
    <row r="323" spans="1:6" x14ac:dyDescent="0.25">
      <c r="A323" s="15"/>
      <c r="B323" s="5" t="s">
        <v>450</v>
      </c>
      <c r="C323" s="5" t="s">
        <v>46</v>
      </c>
      <c r="D323" s="5" t="s">
        <v>24</v>
      </c>
      <c r="E323" s="6">
        <v>85</v>
      </c>
      <c r="F323" s="7">
        <v>4.2831947593852358E-3</v>
      </c>
    </row>
    <row r="324" spans="1:6" x14ac:dyDescent="0.25">
      <c r="A324" s="15"/>
      <c r="B324" s="5" t="s">
        <v>451</v>
      </c>
      <c r="C324" s="5" t="s">
        <v>33</v>
      </c>
      <c r="D324" s="5" t="s">
        <v>34</v>
      </c>
      <c r="E324" s="6">
        <v>5377</v>
      </c>
      <c r="F324" s="7">
        <v>0.27094986142605187</v>
      </c>
    </row>
    <row r="325" spans="1:6" x14ac:dyDescent="0.25">
      <c r="A325" s="5" t="s">
        <v>452</v>
      </c>
      <c r="B325" s="5" t="s">
        <v>453</v>
      </c>
      <c r="C325" s="5" t="s">
        <v>31</v>
      </c>
      <c r="D325" s="5" t="s">
        <v>32</v>
      </c>
      <c r="E325" s="6">
        <v>2894</v>
      </c>
      <c r="F325" s="7">
        <v>0.13670288143599432</v>
      </c>
    </row>
    <row r="326" spans="1:6" x14ac:dyDescent="0.25">
      <c r="A326" s="15"/>
      <c r="B326" s="5" t="s">
        <v>454</v>
      </c>
      <c r="C326" s="5" t="s">
        <v>33</v>
      </c>
      <c r="D326" s="5" t="s">
        <v>34</v>
      </c>
      <c r="E326" s="6">
        <v>10047</v>
      </c>
      <c r="F326" s="7">
        <v>0.47458667926310816</v>
      </c>
    </row>
    <row r="327" spans="1:6" x14ac:dyDescent="0.25">
      <c r="A327" s="15"/>
      <c r="B327" s="5" t="s">
        <v>455</v>
      </c>
      <c r="C327" s="5" t="s">
        <v>46</v>
      </c>
      <c r="D327" s="5" t="s">
        <v>24</v>
      </c>
      <c r="E327" s="6">
        <v>172</v>
      </c>
      <c r="F327" s="7">
        <v>8.1247047709022205E-3</v>
      </c>
    </row>
    <row r="328" spans="1:6" x14ac:dyDescent="0.25">
      <c r="A328" s="15"/>
      <c r="B328" s="5" t="s">
        <v>456</v>
      </c>
      <c r="C328" s="5" t="s">
        <v>35</v>
      </c>
      <c r="D328" s="5" t="s">
        <v>36</v>
      </c>
      <c r="E328" s="6">
        <v>8057</v>
      </c>
      <c r="F328" s="7">
        <v>0.38058573452999528</v>
      </c>
    </row>
    <row r="329" spans="1:6" x14ac:dyDescent="0.25">
      <c r="A329" s="5" t="s">
        <v>457</v>
      </c>
      <c r="B329" s="5" t="s">
        <v>458</v>
      </c>
      <c r="C329" s="5" t="s">
        <v>23</v>
      </c>
      <c r="D329" s="5" t="s">
        <v>24</v>
      </c>
      <c r="E329" s="6">
        <v>212</v>
      </c>
      <c r="F329" s="7">
        <v>8.6739495110674681E-3</v>
      </c>
    </row>
    <row r="330" spans="1:6" x14ac:dyDescent="0.25">
      <c r="A330" s="15"/>
      <c r="B330" s="5" t="s">
        <v>459</v>
      </c>
      <c r="C330" s="5" t="s">
        <v>31</v>
      </c>
      <c r="D330" s="5" t="s">
        <v>32</v>
      </c>
      <c r="E330" s="6">
        <v>4136</v>
      </c>
      <c r="F330" s="7">
        <v>0.1692238451781842</v>
      </c>
    </row>
    <row r="331" spans="1:6" x14ac:dyDescent="0.25">
      <c r="A331" s="15"/>
      <c r="B331" s="5" t="s">
        <v>460</v>
      </c>
      <c r="C331" s="5" t="s">
        <v>33</v>
      </c>
      <c r="D331" s="5" t="s">
        <v>34</v>
      </c>
      <c r="E331" s="6">
        <v>3917</v>
      </c>
      <c r="F331" s="7">
        <v>0.16026349167382678</v>
      </c>
    </row>
    <row r="332" spans="1:6" x14ac:dyDescent="0.25">
      <c r="A332" s="15"/>
      <c r="B332" s="5" t="s">
        <v>461</v>
      </c>
      <c r="C332" s="5" t="s">
        <v>40</v>
      </c>
      <c r="D332" s="5" t="s">
        <v>24</v>
      </c>
      <c r="E332" s="6">
        <v>142</v>
      </c>
      <c r="F332" s="7">
        <v>5.8099095781678324E-3</v>
      </c>
    </row>
    <row r="333" spans="1:6" x14ac:dyDescent="0.25">
      <c r="A333" s="15"/>
      <c r="B333" s="5" t="s">
        <v>462</v>
      </c>
      <c r="C333" s="5" t="s">
        <v>35</v>
      </c>
      <c r="D333" s="5" t="s">
        <v>36</v>
      </c>
      <c r="E333" s="6">
        <v>15962</v>
      </c>
      <c r="F333" s="7">
        <v>0.65308293441348553</v>
      </c>
    </row>
    <row r="334" spans="1:6" x14ac:dyDescent="0.25">
      <c r="A334" s="15"/>
      <c r="B334" s="5" t="s">
        <v>463</v>
      </c>
      <c r="C334" s="5" t="s">
        <v>46</v>
      </c>
      <c r="D334" s="5" t="s">
        <v>24</v>
      </c>
      <c r="E334" s="6">
        <v>72</v>
      </c>
      <c r="F334" s="7">
        <v>2.9458696452681968E-3</v>
      </c>
    </row>
    <row r="335" spans="1:6" x14ac:dyDescent="0.25">
      <c r="A335" s="5" t="s">
        <v>464</v>
      </c>
      <c r="B335" s="5" t="s">
        <v>465</v>
      </c>
      <c r="C335" s="5" t="s">
        <v>35</v>
      </c>
      <c r="D335" s="5" t="s">
        <v>36</v>
      </c>
      <c r="E335" s="6">
        <v>14195</v>
      </c>
      <c r="F335" s="7">
        <v>0.55943091353353824</v>
      </c>
    </row>
    <row r="336" spans="1:6" x14ac:dyDescent="0.25">
      <c r="A336" s="15"/>
      <c r="B336" s="5" t="s">
        <v>466</v>
      </c>
      <c r="C336" s="5" t="s">
        <v>31</v>
      </c>
      <c r="D336" s="5" t="s">
        <v>32</v>
      </c>
      <c r="E336" s="6">
        <v>2604</v>
      </c>
      <c r="F336" s="7">
        <v>0.10262473397966422</v>
      </c>
    </row>
    <row r="337" spans="1:6" x14ac:dyDescent="0.25">
      <c r="A337" s="15"/>
      <c r="B337" s="5" t="s">
        <v>467</v>
      </c>
      <c r="C337" s="5" t="s">
        <v>33</v>
      </c>
      <c r="D337" s="5" t="s">
        <v>34</v>
      </c>
      <c r="E337" s="6">
        <v>8414</v>
      </c>
      <c r="F337" s="7">
        <v>0.3315992748482699</v>
      </c>
    </row>
    <row r="338" spans="1:6" x14ac:dyDescent="0.25">
      <c r="A338" s="15"/>
      <c r="B338" s="5" t="s">
        <v>468</v>
      </c>
      <c r="C338" s="5" t="s">
        <v>46</v>
      </c>
      <c r="D338" s="5" t="s">
        <v>24</v>
      </c>
      <c r="E338" s="6">
        <v>77</v>
      </c>
      <c r="F338" s="7">
        <v>3.034602348861039E-3</v>
      </c>
    </row>
    <row r="339" spans="1:6" x14ac:dyDescent="0.25">
      <c r="A339" s="15"/>
      <c r="B339" s="5" t="s">
        <v>469</v>
      </c>
      <c r="C339" s="5" t="s">
        <v>23</v>
      </c>
      <c r="D339" s="5" t="s">
        <v>24</v>
      </c>
      <c r="E339" s="6">
        <v>84</v>
      </c>
      <c r="F339" s="7">
        <v>3.3104752896665878E-3</v>
      </c>
    </row>
    <row r="340" spans="1:6" x14ac:dyDescent="0.25">
      <c r="A340" s="5" t="s">
        <v>470</v>
      </c>
      <c r="B340" s="5" t="s">
        <v>471</v>
      </c>
      <c r="C340" s="5" t="s">
        <v>31</v>
      </c>
      <c r="D340" s="5" t="s">
        <v>32</v>
      </c>
      <c r="E340" s="6">
        <v>3301</v>
      </c>
      <c r="F340" s="7">
        <v>0.1481996947113226</v>
      </c>
    </row>
    <row r="341" spans="1:6" x14ac:dyDescent="0.25">
      <c r="A341" s="15"/>
      <c r="B341" s="5" t="s">
        <v>472</v>
      </c>
      <c r="C341" s="5" t="s">
        <v>35</v>
      </c>
      <c r="D341" s="5" t="s">
        <v>36</v>
      </c>
      <c r="E341" s="6">
        <v>6244</v>
      </c>
      <c r="F341" s="7">
        <v>0.28032683846637335</v>
      </c>
    </row>
    <row r="342" spans="1:6" x14ac:dyDescent="0.25">
      <c r="A342" s="15"/>
      <c r="B342" s="5" t="s">
        <v>473</v>
      </c>
      <c r="C342" s="5" t="s">
        <v>42</v>
      </c>
      <c r="D342" s="5" t="s">
        <v>43</v>
      </c>
      <c r="E342" s="6">
        <v>265</v>
      </c>
      <c r="F342" s="7">
        <v>1.1897279339139805E-2</v>
      </c>
    </row>
    <row r="343" spans="1:6" x14ac:dyDescent="0.25">
      <c r="A343" s="15"/>
      <c r="B343" s="5" t="s">
        <v>474</v>
      </c>
      <c r="C343" s="5" t="s">
        <v>33</v>
      </c>
      <c r="D343" s="5" t="s">
        <v>34</v>
      </c>
      <c r="E343" s="6">
        <v>12464</v>
      </c>
      <c r="F343" s="7">
        <v>0.55957618748316418</v>
      </c>
    </row>
    <row r="344" spans="1:6" x14ac:dyDescent="0.25">
      <c r="A344" s="5" t="s">
        <v>475</v>
      </c>
      <c r="B344" s="5" t="s">
        <v>476</v>
      </c>
      <c r="C344" s="5" t="s">
        <v>35</v>
      </c>
      <c r="D344" s="5" t="s">
        <v>36</v>
      </c>
      <c r="E344" s="6">
        <v>13420</v>
      </c>
      <c r="F344" s="7">
        <v>0.60969515242378813</v>
      </c>
    </row>
    <row r="345" spans="1:6" x14ac:dyDescent="0.25">
      <c r="A345" s="15"/>
      <c r="B345" s="5" t="s">
        <v>477</v>
      </c>
      <c r="C345" s="5" t="s">
        <v>42</v>
      </c>
      <c r="D345" s="5" t="s">
        <v>43</v>
      </c>
      <c r="E345" s="6">
        <v>352</v>
      </c>
      <c r="F345" s="7">
        <v>1.5992003998000999E-2</v>
      </c>
    </row>
    <row r="346" spans="1:6" x14ac:dyDescent="0.25">
      <c r="A346" s="15"/>
      <c r="B346" s="5" t="s">
        <v>478</v>
      </c>
      <c r="C346" s="5" t="s">
        <v>23</v>
      </c>
      <c r="D346" s="5" t="s">
        <v>24</v>
      </c>
      <c r="E346" s="6">
        <v>116</v>
      </c>
      <c r="F346" s="7">
        <v>5.270092226613966E-3</v>
      </c>
    </row>
    <row r="347" spans="1:6" x14ac:dyDescent="0.25">
      <c r="A347" s="15"/>
      <c r="B347" s="5" t="s">
        <v>479</v>
      </c>
      <c r="C347" s="5" t="s">
        <v>33</v>
      </c>
      <c r="D347" s="5" t="s">
        <v>34</v>
      </c>
      <c r="E347" s="6">
        <v>5064</v>
      </c>
      <c r="F347" s="7">
        <v>0.23006678478942347</v>
      </c>
    </row>
    <row r="348" spans="1:6" x14ac:dyDescent="0.25">
      <c r="A348" s="15"/>
      <c r="B348" s="5" t="s">
        <v>480</v>
      </c>
      <c r="C348" s="5" t="s">
        <v>31</v>
      </c>
      <c r="D348" s="5" t="s">
        <v>32</v>
      </c>
      <c r="E348" s="6">
        <v>3059</v>
      </c>
      <c r="F348" s="7">
        <v>0.13897596656217345</v>
      </c>
    </row>
    <row r="349" spans="1:6" x14ac:dyDescent="0.25">
      <c r="A349" s="5" t="s">
        <v>481</v>
      </c>
      <c r="B349" s="5" t="s">
        <v>482</v>
      </c>
      <c r="C349" s="5" t="s">
        <v>35</v>
      </c>
      <c r="D349" s="5" t="s">
        <v>36</v>
      </c>
      <c r="E349" s="6">
        <v>8355</v>
      </c>
      <c r="F349" s="7">
        <v>0.29356992269852422</v>
      </c>
    </row>
    <row r="350" spans="1:6" x14ac:dyDescent="0.25">
      <c r="A350" s="15"/>
      <c r="B350" s="5" t="s">
        <v>483</v>
      </c>
      <c r="C350" s="5" t="s">
        <v>33</v>
      </c>
      <c r="D350" s="5" t="s">
        <v>34</v>
      </c>
      <c r="E350" s="6">
        <v>13625</v>
      </c>
      <c r="F350" s="7">
        <v>0.47874209416725227</v>
      </c>
    </row>
    <row r="351" spans="1:6" x14ac:dyDescent="0.25">
      <c r="A351" s="15"/>
      <c r="B351" s="5" t="s">
        <v>484</v>
      </c>
      <c r="C351" s="5" t="s">
        <v>42</v>
      </c>
      <c r="D351" s="5" t="s">
        <v>43</v>
      </c>
      <c r="E351" s="6">
        <v>341</v>
      </c>
      <c r="F351" s="7">
        <v>1.1981728742094168E-2</v>
      </c>
    </row>
    <row r="352" spans="1:6" x14ac:dyDescent="0.25">
      <c r="A352" s="15"/>
      <c r="B352" s="5" t="s">
        <v>485</v>
      </c>
      <c r="C352" s="5" t="s">
        <v>31</v>
      </c>
      <c r="D352" s="5" t="s">
        <v>32</v>
      </c>
      <c r="E352" s="6">
        <v>6139</v>
      </c>
      <c r="F352" s="7">
        <v>0.21570625439212932</v>
      </c>
    </row>
    <row r="353" spans="1:6" x14ac:dyDescent="0.25">
      <c r="A353" s="5" t="s">
        <v>486</v>
      </c>
      <c r="B353" s="5" t="s">
        <v>487</v>
      </c>
      <c r="C353" s="5" t="s">
        <v>33</v>
      </c>
      <c r="D353" s="5" t="s">
        <v>34</v>
      </c>
      <c r="E353" s="6">
        <v>4689</v>
      </c>
      <c r="F353" s="7">
        <v>0.15492120130835563</v>
      </c>
    </row>
    <row r="354" spans="1:6" x14ac:dyDescent="0.25">
      <c r="A354" s="15"/>
      <c r="B354" s="5" t="s">
        <v>488</v>
      </c>
      <c r="C354" s="5" t="s">
        <v>31</v>
      </c>
      <c r="D354" s="5" t="s">
        <v>32</v>
      </c>
      <c r="E354" s="6">
        <v>9194</v>
      </c>
      <c r="F354" s="7">
        <v>0.30376317441437872</v>
      </c>
    </row>
    <row r="355" spans="1:6" x14ac:dyDescent="0.25">
      <c r="A355" s="15"/>
      <c r="B355" s="5" t="s">
        <v>489</v>
      </c>
      <c r="C355" s="5" t="s">
        <v>35</v>
      </c>
      <c r="D355" s="5" t="s">
        <v>36</v>
      </c>
      <c r="E355" s="6">
        <v>16057</v>
      </c>
      <c r="F355" s="7">
        <v>0.53051177850464204</v>
      </c>
    </row>
    <row r="356" spans="1:6" x14ac:dyDescent="0.25">
      <c r="A356" s="15"/>
      <c r="B356" s="5" t="s">
        <v>490</v>
      </c>
      <c r="C356" s="5" t="s">
        <v>42</v>
      </c>
      <c r="D356" s="5" t="s">
        <v>43</v>
      </c>
      <c r="E356" s="6">
        <v>190</v>
      </c>
      <c r="F356" s="7">
        <v>6.2774639045825482E-3</v>
      </c>
    </row>
    <row r="357" spans="1:6" x14ac:dyDescent="0.25">
      <c r="A357" s="15"/>
      <c r="B357" s="5" t="s">
        <v>491</v>
      </c>
      <c r="C357" s="5" t="s">
        <v>23</v>
      </c>
      <c r="D357" s="5" t="s">
        <v>24</v>
      </c>
      <c r="E357" s="6">
        <v>102</v>
      </c>
      <c r="F357" s="7">
        <v>3.3700069382495788E-3</v>
      </c>
    </row>
    <row r="358" spans="1:6" x14ac:dyDescent="0.25">
      <c r="A358" s="15"/>
      <c r="B358" s="5" t="s">
        <v>492</v>
      </c>
      <c r="C358" s="5" t="s">
        <v>23</v>
      </c>
      <c r="D358" s="5" t="s">
        <v>24</v>
      </c>
      <c r="E358" s="6">
        <v>35</v>
      </c>
      <c r="F358" s="7">
        <v>1.1563749297915221E-3</v>
      </c>
    </row>
    <row r="359" spans="1:6" x14ac:dyDescent="0.25">
      <c r="A359" s="5" t="s">
        <v>493</v>
      </c>
      <c r="B359" s="5" t="s">
        <v>494</v>
      </c>
      <c r="C359" s="5" t="s">
        <v>45</v>
      </c>
      <c r="D359" s="5" t="s">
        <v>24</v>
      </c>
      <c r="E359" s="6">
        <v>207</v>
      </c>
      <c r="F359" s="7">
        <v>8.2032178806372355E-3</v>
      </c>
    </row>
    <row r="360" spans="1:6" x14ac:dyDescent="0.25">
      <c r="A360" s="15"/>
      <c r="B360" s="5" t="s">
        <v>495</v>
      </c>
      <c r="C360" s="5" t="s">
        <v>35</v>
      </c>
      <c r="D360" s="5" t="s">
        <v>36</v>
      </c>
      <c r="E360" s="6">
        <v>13531</v>
      </c>
      <c r="F360" s="7">
        <v>0.53622097170484262</v>
      </c>
    </row>
    <row r="361" spans="1:6" x14ac:dyDescent="0.25">
      <c r="A361" s="15"/>
      <c r="B361" s="5" t="s">
        <v>496</v>
      </c>
      <c r="C361" s="5" t="s">
        <v>31</v>
      </c>
      <c r="D361" s="5" t="s">
        <v>32</v>
      </c>
      <c r="E361" s="6">
        <v>7491</v>
      </c>
      <c r="F361" s="7">
        <v>0.29686137750653879</v>
      </c>
    </row>
    <row r="362" spans="1:6" x14ac:dyDescent="0.25">
      <c r="A362" s="15"/>
      <c r="B362" s="5" t="s">
        <v>497</v>
      </c>
      <c r="C362" s="5" t="s">
        <v>33</v>
      </c>
      <c r="D362" s="5" t="s">
        <v>34</v>
      </c>
      <c r="E362" s="6">
        <v>4005</v>
      </c>
      <c r="F362" s="7">
        <v>0.15871443290798129</v>
      </c>
    </row>
    <row r="363" spans="1:6" x14ac:dyDescent="0.25">
      <c r="A363" s="5" t="s">
        <v>498</v>
      </c>
      <c r="B363" s="5" t="s">
        <v>499</v>
      </c>
      <c r="C363" s="5" t="s">
        <v>31</v>
      </c>
      <c r="D363" s="5" t="s">
        <v>32</v>
      </c>
      <c r="E363" s="6">
        <v>4575</v>
      </c>
      <c r="F363" s="7">
        <v>0.19228344471062916</v>
      </c>
    </row>
    <row r="364" spans="1:6" x14ac:dyDescent="0.25">
      <c r="A364" s="15"/>
      <c r="B364" s="5" t="s">
        <v>500</v>
      </c>
      <c r="C364" s="5" t="s">
        <v>35</v>
      </c>
      <c r="D364" s="5" t="s">
        <v>36</v>
      </c>
      <c r="E364" s="6">
        <v>5622</v>
      </c>
      <c r="F364" s="7">
        <v>0.23628798386079938</v>
      </c>
    </row>
    <row r="365" spans="1:6" x14ac:dyDescent="0.25">
      <c r="A365" s="15"/>
      <c r="B365" s="5" t="s">
        <v>501</v>
      </c>
      <c r="C365" s="5" t="s">
        <v>33</v>
      </c>
      <c r="D365" s="5" t="s">
        <v>34</v>
      </c>
      <c r="E365" s="6">
        <v>13596</v>
      </c>
      <c r="F365" s="7">
        <v>0.5714285714285714</v>
      </c>
    </row>
    <row r="366" spans="1:6" x14ac:dyDescent="0.25">
      <c r="A366" s="5" t="s">
        <v>502</v>
      </c>
      <c r="B366" s="5" t="s">
        <v>503</v>
      </c>
      <c r="C366" s="5" t="s">
        <v>42</v>
      </c>
      <c r="D366" s="5" t="s">
        <v>43</v>
      </c>
      <c r="E366" s="6">
        <v>186</v>
      </c>
      <c r="F366" s="7">
        <v>7.6678896813291006E-3</v>
      </c>
    </row>
    <row r="367" spans="1:6" x14ac:dyDescent="0.25">
      <c r="A367" s="15"/>
      <c r="B367" s="5" t="s">
        <v>504</v>
      </c>
      <c r="C367" s="5" t="s">
        <v>23</v>
      </c>
      <c r="D367" s="5" t="s">
        <v>24</v>
      </c>
      <c r="E367" s="6">
        <v>143</v>
      </c>
      <c r="F367" s="7">
        <v>5.8952055076885021E-3</v>
      </c>
    </row>
    <row r="368" spans="1:6" x14ac:dyDescent="0.25">
      <c r="A368" s="15"/>
      <c r="B368" s="5" t="s">
        <v>505</v>
      </c>
      <c r="C368" s="5" t="s">
        <v>35</v>
      </c>
      <c r="D368" s="5" t="s">
        <v>36</v>
      </c>
      <c r="E368" s="6">
        <v>6532</v>
      </c>
      <c r="F368" s="7">
        <v>0.26928309354000907</v>
      </c>
    </row>
    <row r="369" spans="1:6" x14ac:dyDescent="0.25">
      <c r="A369" s="15"/>
      <c r="B369" s="5" t="s">
        <v>506</v>
      </c>
      <c r="C369" s="5" t="s">
        <v>33</v>
      </c>
      <c r="D369" s="5" t="s">
        <v>34</v>
      </c>
      <c r="E369" s="6">
        <v>10449</v>
      </c>
      <c r="F369" s="7">
        <v>0.43076225419466546</v>
      </c>
    </row>
    <row r="370" spans="1:6" x14ac:dyDescent="0.25">
      <c r="A370" s="16"/>
      <c r="B370" s="17" t="s">
        <v>507</v>
      </c>
      <c r="C370" s="17" t="s">
        <v>31</v>
      </c>
      <c r="D370" s="17" t="s">
        <v>32</v>
      </c>
      <c r="E370" s="18">
        <v>6947</v>
      </c>
      <c r="F370" s="19">
        <v>0.28639155707630787</v>
      </c>
    </row>
    <row r="372" spans="1:6" x14ac:dyDescent="0.25">
      <c r="A372" s="35" t="s">
        <v>516</v>
      </c>
      <c r="B372" s="35"/>
      <c r="C372" s="35"/>
      <c r="D372" s="35"/>
      <c r="E372" s="35"/>
      <c r="F372" s="35"/>
    </row>
    <row r="373" spans="1:6" x14ac:dyDescent="0.25">
      <c r="A373" s="35"/>
      <c r="B373" s="35"/>
      <c r="C373" s="35"/>
      <c r="D373" s="35"/>
      <c r="E373" s="35"/>
      <c r="F373" s="35"/>
    </row>
  </sheetData>
  <mergeCells count="1">
    <mergeCell ref="A372:F373"/>
  </mergeCells>
  <pageMargins left="0.7" right="0.7" top="1" bottom="0.75" header="0.3" footer="0.3"/>
  <pageSetup scale="59" fitToHeight="0" orientation="portrait" r:id="rId1"/>
  <headerFooter>
    <oddHeader>&amp;L&amp;"Arial,Regular"&amp;12Interim Statement of Votes
41st Provincial General Election - May 9, 2017
Summary of results by candidate</oddHeader>
    <oddFooter>&amp;L&amp;"Arial,Regular"&amp;12Elections BC&amp;R&amp;"Arial,Regular"&amp;12&amp;P</oddFooter>
  </headerFooter>
  <rowBreaks count="2" manualBreakCount="2">
    <brk id="75" max="5" man="1"/>
    <brk id="300"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40.7109375" customWidth="1"/>
    <col min="2" max="2" width="13.7109375" customWidth="1"/>
    <col min="3" max="3" width="9.85546875" customWidth="1"/>
    <col min="4" max="4" width="14.7109375" customWidth="1"/>
    <col min="254" max="254" width="36.28515625" bestFit="1" customWidth="1"/>
    <col min="255" max="255" width="11.42578125" customWidth="1"/>
    <col min="256" max="256" width="9.85546875" customWidth="1"/>
    <col min="257" max="258" width="9.7109375" customWidth="1"/>
    <col min="259" max="259" width="11.42578125" customWidth="1"/>
    <col min="260" max="260" width="11.140625" customWidth="1"/>
    <col min="510" max="510" width="36.28515625" bestFit="1" customWidth="1"/>
    <col min="511" max="511" width="11.42578125" customWidth="1"/>
    <col min="512" max="512" width="9.85546875" customWidth="1"/>
    <col min="513" max="514" width="9.7109375" customWidth="1"/>
    <col min="515" max="515" width="11.42578125" customWidth="1"/>
    <col min="516" max="516" width="11.140625" customWidth="1"/>
    <col min="766" max="766" width="36.28515625" bestFit="1" customWidth="1"/>
    <col min="767" max="767" width="11.42578125" customWidth="1"/>
    <col min="768" max="768" width="9.85546875" customWidth="1"/>
    <col min="769" max="770" width="9.7109375" customWidth="1"/>
    <col min="771" max="771" width="11.42578125" customWidth="1"/>
    <col min="772" max="772" width="11.140625" customWidth="1"/>
    <col min="1022" max="1022" width="36.28515625" bestFit="1" customWidth="1"/>
    <col min="1023" max="1023" width="11.42578125" customWidth="1"/>
    <col min="1024" max="1024" width="9.85546875" customWidth="1"/>
    <col min="1025" max="1026" width="9.7109375" customWidth="1"/>
    <col min="1027" max="1027" width="11.42578125" customWidth="1"/>
    <col min="1028" max="1028" width="11.140625" customWidth="1"/>
    <col min="1278" max="1278" width="36.28515625" bestFit="1" customWidth="1"/>
    <col min="1279" max="1279" width="11.42578125" customWidth="1"/>
    <col min="1280" max="1280" width="9.85546875" customWidth="1"/>
    <col min="1281" max="1282" width="9.7109375" customWidth="1"/>
    <col min="1283" max="1283" width="11.42578125" customWidth="1"/>
    <col min="1284" max="1284" width="11.140625" customWidth="1"/>
    <col min="1534" max="1534" width="36.28515625" bestFit="1" customWidth="1"/>
    <col min="1535" max="1535" width="11.42578125" customWidth="1"/>
    <col min="1536" max="1536" width="9.85546875" customWidth="1"/>
    <col min="1537" max="1538" width="9.7109375" customWidth="1"/>
    <col min="1539" max="1539" width="11.42578125" customWidth="1"/>
    <col min="1540" max="1540" width="11.140625" customWidth="1"/>
    <col min="1790" max="1790" width="36.28515625" bestFit="1" customWidth="1"/>
    <col min="1791" max="1791" width="11.42578125" customWidth="1"/>
    <col min="1792" max="1792" width="9.85546875" customWidth="1"/>
    <col min="1793" max="1794" width="9.7109375" customWidth="1"/>
    <col min="1795" max="1795" width="11.42578125" customWidth="1"/>
    <col min="1796" max="1796" width="11.140625" customWidth="1"/>
    <col min="2046" max="2046" width="36.28515625" bestFit="1" customWidth="1"/>
    <col min="2047" max="2047" width="11.42578125" customWidth="1"/>
    <col min="2048" max="2048" width="9.85546875" customWidth="1"/>
    <col min="2049" max="2050" width="9.7109375" customWidth="1"/>
    <col min="2051" max="2051" width="11.42578125" customWidth="1"/>
    <col min="2052" max="2052" width="11.140625" customWidth="1"/>
    <col min="2302" max="2302" width="36.28515625" bestFit="1" customWidth="1"/>
    <col min="2303" max="2303" width="11.42578125" customWidth="1"/>
    <col min="2304" max="2304" width="9.85546875" customWidth="1"/>
    <col min="2305" max="2306" width="9.7109375" customWidth="1"/>
    <col min="2307" max="2307" width="11.42578125" customWidth="1"/>
    <col min="2308" max="2308" width="11.140625" customWidth="1"/>
    <col min="2558" max="2558" width="36.28515625" bestFit="1" customWidth="1"/>
    <col min="2559" max="2559" width="11.42578125" customWidth="1"/>
    <col min="2560" max="2560" width="9.85546875" customWidth="1"/>
    <col min="2561" max="2562" width="9.7109375" customWidth="1"/>
    <col min="2563" max="2563" width="11.42578125" customWidth="1"/>
    <col min="2564" max="2564" width="11.140625" customWidth="1"/>
    <col min="2814" max="2814" width="36.28515625" bestFit="1" customWidth="1"/>
    <col min="2815" max="2815" width="11.42578125" customWidth="1"/>
    <col min="2816" max="2816" width="9.85546875" customWidth="1"/>
    <col min="2817" max="2818" width="9.7109375" customWidth="1"/>
    <col min="2819" max="2819" width="11.42578125" customWidth="1"/>
    <col min="2820" max="2820" width="11.140625" customWidth="1"/>
    <col min="3070" max="3070" width="36.28515625" bestFit="1" customWidth="1"/>
    <col min="3071" max="3071" width="11.42578125" customWidth="1"/>
    <col min="3072" max="3072" width="9.85546875" customWidth="1"/>
    <col min="3073" max="3074" width="9.7109375" customWidth="1"/>
    <col min="3075" max="3075" width="11.42578125" customWidth="1"/>
    <col min="3076" max="3076" width="11.140625" customWidth="1"/>
    <col min="3326" max="3326" width="36.28515625" bestFit="1" customWidth="1"/>
    <col min="3327" max="3327" width="11.42578125" customWidth="1"/>
    <col min="3328" max="3328" width="9.85546875" customWidth="1"/>
    <col min="3329" max="3330" width="9.7109375" customWidth="1"/>
    <col min="3331" max="3331" width="11.42578125" customWidth="1"/>
    <col min="3332" max="3332" width="11.140625" customWidth="1"/>
    <col min="3582" max="3582" width="36.28515625" bestFit="1" customWidth="1"/>
    <col min="3583" max="3583" width="11.42578125" customWidth="1"/>
    <col min="3584" max="3584" width="9.85546875" customWidth="1"/>
    <col min="3585" max="3586" width="9.7109375" customWidth="1"/>
    <col min="3587" max="3587" width="11.42578125" customWidth="1"/>
    <col min="3588" max="3588" width="11.140625" customWidth="1"/>
    <col min="3838" max="3838" width="36.28515625" bestFit="1" customWidth="1"/>
    <col min="3839" max="3839" width="11.42578125" customWidth="1"/>
    <col min="3840" max="3840" width="9.85546875" customWidth="1"/>
    <col min="3841" max="3842" width="9.7109375" customWidth="1"/>
    <col min="3843" max="3843" width="11.42578125" customWidth="1"/>
    <col min="3844" max="3844" width="11.140625" customWidth="1"/>
    <col min="4094" max="4094" width="36.28515625" bestFit="1" customWidth="1"/>
    <col min="4095" max="4095" width="11.42578125" customWidth="1"/>
    <col min="4096" max="4096" width="9.85546875" customWidth="1"/>
    <col min="4097" max="4098" width="9.7109375" customWidth="1"/>
    <col min="4099" max="4099" width="11.42578125" customWidth="1"/>
    <col min="4100" max="4100" width="11.140625" customWidth="1"/>
    <col min="4350" max="4350" width="36.28515625" bestFit="1" customWidth="1"/>
    <col min="4351" max="4351" width="11.42578125" customWidth="1"/>
    <col min="4352" max="4352" width="9.85546875" customWidth="1"/>
    <col min="4353" max="4354" width="9.7109375" customWidth="1"/>
    <col min="4355" max="4355" width="11.42578125" customWidth="1"/>
    <col min="4356" max="4356" width="11.140625" customWidth="1"/>
    <col min="4606" max="4606" width="36.28515625" bestFit="1" customWidth="1"/>
    <col min="4607" max="4607" width="11.42578125" customWidth="1"/>
    <col min="4608" max="4608" width="9.85546875" customWidth="1"/>
    <col min="4609" max="4610" width="9.7109375" customWidth="1"/>
    <col min="4611" max="4611" width="11.42578125" customWidth="1"/>
    <col min="4612" max="4612" width="11.140625" customWidth="1"/>
    <col min="4862" max="4862" width="36.28515625" bestFit="1" customWidth="1"/>
    <col min="4863" max="4863" width="11.42578125" customWidth="1"/>
    <col min="4864" max="4864" width="9.85546875" customWidth="1"/>
    <col min="4865" max="4866" width="9.7109375" customWidth="1"/>
    <col min="4867" max="4867" width="11.42578125" customWidth="1"/>
    <col min="4868" max="4868" width="11.140625" customWidth="1"/>
    <col min="5118" max="5118" width="36.28515625" bestFit="1" customWidth="1"/>
    <col min="5119" max="5119" width="11.42578125" customWidth="1"/>
    <col min="5120" max="5120" width="9.85546875" customWidth="1"/>
    <col min="5121" max="5122" width="9.7109375" customWidth="1"/>
    <col min="5123" max="5123" width="11.42578125" customWidth="1"/>
    <col min="5124" max="5124" width="11.140625" customWidth="1"/>
    <col min="5374" max="5374" width="36.28515625" bestFit="1" customWidth="1"/>
    <col min="5375" max="5375" width="11.42578125" customWidth="1"/>
    <col min="5376" max="5376" width="9.85546875" customWidth="1"/>
    <col min="5377" max="5378" width="9.7109375" customWidth="1"/>
    <col min="5379" max="5379" width="11.42578125" customWidth="1"/>
    <col min="5380" max="5380" width="11.140625" customWidth="1"/>
    <col min="5630" max="5630" width="36.28515625" bestFit="1" customWidth="1"/>
    <col min="5631" max="5631" width="11.42578125" customWidth="1"/>
    <col min="5632" max="5632" width="9.85546875" customWidth="1"/>
    <col min="5633" max="5634" width="9.7109375" customWidth="1"/>
    <col min="5635" max="5635" width="11.42578125" customWidth="1"/>
    <col min="5636" max="5636" width="11.140625" customWidth="1"/>
    <col min="5886" max="5886" width="36.28515625" bestFit="1" customWidth="1"/>
    <col min="5887" max="5887" width="11.42578125" customWidth="1"/>
    <col min="5888" max="5888" width="9.85546875" customWidth="1"/>
    <col min="5889" max="5890" width="9.7109375" customWidth="1"/>
    <col min="5891" max="5891" width="11.42578125" customWidth="1"/>
    <col min="5892" max="5892" width="11.140625" customWidth="1"/>
    <col min="6142" max="6142" width="36.28515625" bestFit="1" customWidth="1"/>
    <col min="6143" max="6143" width="11.42578125" customWidth="1"/>
    <col min="6144" max="6144" width="9.85546875" customWidth="1"/>
    <col min="6145" max="6146" width="9.7109375" customWidth="1"/>
    <col min="6147" max="6147" width="11.42578125" customWidth="1"/>
    <col min="6148" max="6148" width="11.140625" customWidth="1"/>
    <col min="6398" max="6398" width="36.28515625" bestFit="1" customWidth="1"/>
    <col min="6399" max="6399" width="11.42578125" customWidth="1"/>
    <col min="6400" max="6400" width="9.85546875" customWidth="1"/>
    <col min="6401" max="6402" width="9.7109375" customWidth="1"/>
    <col min="6403" max="6403" width="11.42578125" customWidth="1"/>
    <col min="6404" max="6404" width="11.140625" customWidth="1"/>
    <col min="6654" max="6654" width="36.28515625" bestFit="1" customWidth="1"/>
    <col min="6655" max="6655" width="11.42578125" customWidth="1"/>
    <col min="6656" max="6656" width="9.85546875" customWidth="1"/>
    <col min="6657" max="6658" width="9.7109375" customWidth="1"/>
    <col min="6659" max="6659" width="11.42578125" customWidth="1"/>
    <col min="6660" max="6660" width="11.140625" customWidth="1"/>
    <col min="6910" max="6910" width="36.28515625" bestFit="1" customWidth="1"/>
    <col min="6911" max="6911" width="11.42578125" customWidth="1"/>
    <col min="6912" max="6912" width="9.85546875" customWidth="1"/>
    <col min="6913" max="6914" width="9.7109375" customWidth="1"/>
    <col min="6915" max="6915" width="11.42578125" customWidth="1"/>
    <col min="6916" max="6916" width="11.140625" customWidth="1"/>
    <col min="7166" max="7166" width="36.28515625" bestFit="1" customWidth="1"/>
    <col min="7167" max="7167" width="11.42578125" customWidth="1"/>
    <col min="7168" max="7168" width="9.85546875" customWidth="1"/>
    <col min="7169" max="7170" width="9.7109375" customWidth="1"/>
    <col min="7171" max="7171" width="11.42578125" customWidth="1"/>
    <col min="7172" max="7172" width="11.140625" customWidth="1"/>
    <col min="7422" max="7422" width="36.28515625" bestFit="1" customWidth="1"/>
    <col min="7423" max="7423" width="11.42578125" customWidth="1"/>
    <col min="7424" max="7424" width="9.85546875" customWidth="1"/>
    <col min="7425" max="7426" width="9.7109375" customWidth="1"/>
    <col min="7427" max="7427" width="11.42578125" customWidth="1"/>
    <col min="7428" max="7428" width="11.140625" customWidth="1"/>
    <col min="7678" max="7678" width="36.28515625" bestFit="1" customWidth="1"/>
    <col min="7679" max="7679" width="11.42578125" customWidth="1"/>
    <col min="7680" max="7680" width="9.85546875" customWidth="1"/>
    <col min="7681" max="7682" width="9.7109375" customWidth="1"/>
    <col min="7683" max="7683" width="11.42578125" customWidth="1"/>
    <col min="7684" max="7684" width="11.140625" customWidth="1"/>
    <col min="7934" max="7934" width="36.28515625" bestFit="1" customWidth="1"/>
    <col min="7935" max="7935" width="11.42578125" customWidth="1"/>
    <col min="7936" max="7936" width="9.85546875" customWidth="1"/>
    <col min="7937" max="7938" width="9.7109375" customWidth="1"/>
    <col min="7939" max="7939" width="11.42578125" customWidth="1"/>
    <col min="7940" max="7940" width="11.140625" customWidth="1"/>
    <col min="8190" max="8190" width="36.28515625" bestFit="1" customWidth="1"/>
    <col min="8191" max="8191" width="11.42578125" customWidth="1"/>
    <col min="8192" max="8192" width="9.85546875" customWidth="1"/>
    <col min="8193" max="8194" width="9.7109375" customWidth="1"/>
    <col min="8195" max="8195" width="11.42578125" customWidth="1"/>
    <col min="8196" max="8196" width="11.140625" customWidth="1"/>
    <col min="8446" max="8446" width="36.28515625" bestFit="1" customWidth="1"/>
    <col min="8447" max="8447" width="11.42578125" customWidth="1"/>
    <col min="8448" max="8448" width="9.85546875" customWidth="1"/>
    <col min="8449" max="8450" width="9.7109375" customWidth="1"/>
    <col min="8451" max="8451" width="11.42578125" customWidth="1"/>
    <col min="8452" max="8452" width="11.140625" customWidth="1"/>
    <col min="8702" max="8702" width="36.28515625" bestFit="1" customWidth="1"/>
    <col min="8703" max="8703" width="11.42578125" customWidth="1"/>
    <col min="8704" max="8704" width="9.85546875" customWidth="1"/>
    <col min="8705" max="8706" width="9.7109375" customWidth="1"/>
    <col min="8707" max="8707" width="11.42578125" customWidth="1"/>
    <col min="8708" max="8708" width="11.140625" customWidth="1"/>
    <col min="8958" max="8958" width="36.28515625" bestFit="1" customWidth="1"/>
    <col min="8959" max="8959" width="11.42578125" customWidth="1"/>
    <col min="8960" max="8960" width="9.85546875" customWidth="1"/>
    <col min="8961" max="8962" width="9.7109375" customWidth="1"/>
    <col min="8963" max="8963" width="11.42578125" customWidth="1"/>
    <col min="8964" max="8964" width="11.140625" customWidth="1"/>
    <col min="9214" max="9214" width="36.28515625" bestFit="1" customWidth="1"/>
    <col min="9215" max="9215" width="11.42578125" customWidth="1"/>
    <col min="9216" max="9216" width="9.85546875" customWidth="1"/>
    <col min="9217" max="9218" width="9.7109375" customWidth="1"/>
    <col min="9219" max="9219" width="11.42578125" customWidth="1"/>
    <col min="9220" max="9220" width="11.140625" customWidth="1"/>
    <col min="9470" max="9470" width="36.28515625" bestFit="1" customWidth="1"/>
    <col min="9471" max="9471" width="11.42578125" customWidth="1"/>
    <col min="9472" max="9472" width="9.85546875" customWidth="1"/>
    <col min="9473" max="9474" width="9.7109375" customWidth="1"/>
    <col min="9475" max="9475" width="11.42578125" customWidth="1"/>
    <col min="9476" max="9476" width="11.140625" customWidth="1"/>
    <col min="9726" max="9726" width="36.28515625" bestFit="1" customWidth="1"/>
    <col min="9727" max="9727" width="11.42578125" customWidth="1"/>
    <col min="9728" max="9728" width="9.85546875" customWidth="1"/>
    <col min="9729" max="9730" width="9.7109375" customWidth="1"/>
    <col min="9731" max="9731" width="11.42578125" customWidth="1"/>
    <col min="9732" max="9732" width="11.140625" customWidth="1"/>
    <col min="9982" max="9982" width="36.28515625" bestFit="1" customWidth="1"/>
    <col min="9983" max="9983" width="11.42578125" customWidth="1"/>
    <col min="9984" max="9984" width="9.85546875" customWidth="1"/>
    <col min="9985" max="9986" width="9.7109375" customWidth="1"/>
    <col min="9987" max="9987" width="11.42578125" customWidth="1"/>
    <col min="9988" max="9988" width="11.140625" customWidth="1"/>
    <col min="10238" max="10238" width="36.28515625" bestFit="1" customWidth="1"/>
    <col min="10239" max="10239" width="11.42578125" customWidth="1"/>
    <col min="10240" max="10240" width="9.85546875" customWidth="1"/>
    <col min="10241" max="10242" width="9.7109375" customWidth="1"/>
    <col min="10243" max="10243" width="11.42578125" customWidth="1"/>
    <col min="10244" max="10244" width="11.140625" customWidth="1"/>
    <col min="10494" max="10494" width="36.28515625" bestFit="1" customWidth="1"/>
    <col min="10495" max="10495" width="11.42578125" customWidth="1"/>
    <col min="10496" max="10496" width="9.85546875" customWidth="1"/>
    <col min="10497" max="10498" width="9.7109375" customWidth="1"/>
    <col min="10499" max="10499" width="11.42578125" customWidth="1"/>
    <col min="10500" max="10500" width="11.140625" customWidth="1"/>
    <col min="10750" max="10750" width="36.28515625" bestFit="1" customWidth="1"/>
    <col min="10751" max="10751" width="11.42578125" customWidth="1"/>
    <col min="10752" max="10752" width="9.85546875" customWidth="1"/>
    <col min="10753" max="10754" width="9.7109375" customWidth="1"/>
    <col min="10755" max="10755" width="11.42578125" customWidth="1"/>
    <col min="10756" max="10756" width="11.140625" customWidth="1"/>
    <col min="11006" max="11006" width="36.28515625" bestFit="1" customWidth="1"/>
    <col min="11007" max="11007" width="11.42578125" customWidth="1"/>
    <col min="11008" max="11008" width="9.85546875" customWidth="1"/>
    <col min="11009" max="11010" width="9.7109375" customWidth="1"/>
    <col min="11011" max="11011" width="11.42578125" customWidth="1"/>
    <col min="11012" max="11012" width="11.140625" customWidth="1"/>
    <col min="11262" max="11262" width="36.28515625" bestFit="1" customWidth="1"/>
    <col min="11263" max="11263" width="11.42578125" customWidth="1"/>
    <col min="11264" max="11264" width="9.85546875" customWidth="1"/>
    <col min="11265" max="11266" width="9.7109375" customWidth="1"/>
    <col min="11267" max="11267" width="11.42578125" customWidth="1"/>
    <col min="11268" max="11268" width="11.140625" customWidth="1"/>
    <col min="11518" max="11518" width="36.28515625" bestFit="1" customWidth="1"/>
    <col min="11519" max="11519" width="11.42578125" customWidth="1"/>
    <col min="11520" max="11520" width="9.85546875" customWidth="1"/>
    <col min="11521" max="11522" width="9.7109375" customWidth="1"/>
    <col min="11523" max="11523" width="11.42578125" customWidth="1"/>
    <col min="11524" max="11524" width="11.140625" customWidth="1"/>
    <col min="11774" max="11774" width="36.28515625" bestFit="1" customWidth="1"/>
    <col min="11775" max="11775" width="11.42578125" customWidth="1"/>
    <col min="11776" max="11776" width="9.85546875" customWidth="1"/>
    <col min="11777" max="11778" width="9.7109375" customWidth="1"/>
    <col min="11779" max="11779" width="11.42578125" customWidth="1"/>
    <col min="11780" max="11780" width="11.140625" customWidth="1"/>
    <col min="12030" max="12030" width="36.28515625" bestFit="1" customWidth="1"/>
    <col min="12031" max="12031" width="11.42578125" customWidth="1"/>
    <col min="12032" max="12032" width="9.85546875" customWidth="1"/>
    <col min="12033" max="12034" width="9.7109375" customWidth="1"/>
    <col min="12035" max="12035" width="11.42578125" customWidth="1"/>
    <col min="12036" max="12036" width="11.140625" customWidth="1"/>
    <col min="12286" max="12286" width="36.28515625" bestFit="1" customWidth="1"/>
    <col min="12287" max="12287" width="11.42578125" customWidth="1"/>
    <col min="12288" max="12288" width="9.85546875" customWidth="1"/>
    <col min="12289" max="12290" width="9.7109375" customWidth="1"/>
    <col min="12291" max="12291" width="11.42578125" customWidth="1"/>
    <col min="12292" max="12292" width="11.140625" customWidth="1"/>
    <col min="12542" max="12542" width="36.28515625" bestFit="1" customWidth="1"/>
    <col min="12543" max="12543" width="11.42578125" customWidth="1"/>
    <col min="12544" max="12544" width="9.85546875" customWidth="1"/>
    <col min="12545" max="12546" width="9.7109375" customWidth="1"/>
    <col min="12547" max="12547" width="11.42578125" customWidth="1"/>
    <col min="12548" max="12548" width="11.140625" customWidth="1"/>
    <col min="12798" max="12798" width="36.28515625" bestFit="1" customWidth="1"/>
    <col min="12799" max="12799" width="11.42578125" customWidth="1"/>
    <col min="12800" max="12800" width="9.85546875" customWidth="1"/>
    <col min="12801" max="12802" width="9.7109375" customWidth="1"/>
    <col min="12803" max="12803" width="11.42578125" customWidth="1"/>
    <col min="12804" max="12804" width="11.140625" customWidth="1"/>
    <col min="13054" max="13054" width="36.28515625" bestFit="1" customWidth="1"/>
    <col min="13055" max="13055" width="11.42578125" customWidth="1"/>
    <col min="13056" max="13056" width="9.85546875" customWidth="1"/>
    <col min="13057" max="13058" width="9.7109375" customWidth="1"/>
    <col min="13059" max="13059" width="11.42578125" customWidth="1"/>
    <col min="13060" max="13060" width="11.140625" customWidth="1"/>
    <col min="13310" max="13310" width="36.28515625" bestFit="1" customWidth="1"/>
    <col min="13311" max="13311" width="11.42578125" customWidth="1"/>
    <col min="13312" max="13312" width="9.85546875" customWidth="1"/>
    <col min="13313" max="13314" width="9.7109375" customWidth="1"/>
    <col min="13315" max="13315" width="11.42578125" customWidth="1"/>
    <col min="13316" max="13316" width="11.140625" customWidth="1"/>
    <col min="13566" max="13566" width="36.28515625" bestFit="1" customWidth="1"/>
    <col min="13567" max="13567" width="11.42578125" customWidth="1"/>
    <col min="13568" max="13568" width="9.85546875" customWidth="1"/>
    <col min="13569" max="13570" width="9.7109375" customWidth="1"/>
    <col min="13571" max="13571" width="11.42578125" customWidth="1"/>
    <col min="13572" max="13572" width="11.140625" customWidth="1"/>
    <col min="13822" max="13822" width="36.28515625" bestFit="1" customWidth="1"/>
    <col min="13823" max="13823" width="11.42578125" customWidth="1"/>
    <col min="13824" max="13824" width="9.85546875" customWidth="1"/>
    <col min="13825" max="13826" width="9.7109375" customWidth="1"/>
    <col min="13827" max="13827" width="11.42578125" customWidth="1"/>
    <col min="13828" max="13828" width="11.140625" customWidth="1"/>
    <col min="14078" max="14078" width="36.28515625" bestFit="1" customWidth="1"/>
    <col min="14079" max="14079" width="11.42578125" customWidth="1"/>
    <col min="14080" max="14080" width="9.85546875" customWidth="1"/>
    <col min="14081" max="14082" width="9.7109375" customWidth="1"/>
    <col min="14083" max="14083" width="11.42578125" customWidth="1"/>
    <col min="14084" max="14084" width="11.140625" customWidth="1"/>
    <col min="14334" max="14334" width="36.28515625" bestFit="1" customWidth="1"/>
    <col min="14335" max="14335" width="11.42578125" customWidth="1"/>
    <col min="14336" max="14336" width="9.85546875" customWidth="1"/>
    <col min="14337" max="14338" width="9.7109375" customWidth="1"/>
    <col min="14339" max="14339" width="11.42578125" customWidth="1"/>
    <col min="14340" max="14340" width="11.140625" customWidth="1"/>
    <col min="14590" max="14590" width="36.28515625" bestFit="1" customWidth="1"/>
    <col min="14591" max="14591" width="11.42578125" customWidth="1"/>
    <col min="14592" max="14592" width="9.85546875" customWidth="1"/>
    <col min="14593" max="14594" width="9.7109375" customWidth="1"/>
    <col min="14595" max="14595" width="11.42578125" customWidth="1"/>
    <col min="14596" max="14596" width="11.140625" customWidth="1"/>
    <col min="14846" max="14846" width="36.28515625" bestFit="1" customWidth="1"/>
    <col min="14847" max="14847" width="11.42578125" customWidth="1"/>
    <col min="14848" max="14848" width="9.85546875" customWidth="1"/>
    <col min="14849" max="14850" width="9.7109375" customWidth="1"/>
    <col min="14851" max="14851" width="11.42578125" customWidth="1"/>
    <col min="14852" max="14852" width="11.140625" customWidth="1"/>
    <col min="15102" max="15102" width="36.28515625" bestFit="1" customWidth="1"/>
    <col min="15103" max="15103" width="11.42578125" customWidth="1"/>
    <col min="15104" max="15104" width="9.85546875" customWidth="1"/>
    <col min="15105" max="15106" width="9.7109375" customWidth="1"/>
    <col min="15107" max="15107" width="11.42578125" customWidth="1"/>
    <col min="15108" max="15108" width="11.140625" customWidth="1"/>
    <col min="15358" max="15358" width="36.28515625" bestFit="1" customWidth="1"/>
    <col min="15359" max="15359" width="11.42578125" customWidth="1"/>
    <col min="15360" max="15360" width="9.85546875" customWidth="1"/>
    <col min="15361" max="15362" width="9.7109375" customWidth="1"/>
    <col min="15363" max="15363" width="11.42578125" customWidth="1"/>
    <col min="15364" max="15364" width="11.140625" customWidth="1"/>
    <col min="15614" max="15614" width="36.28515625" bestFit="1" customWidth="1"/>
    <col min="15615" max="15615" width="11.42578125" customWidth="1"/>
    <col min="15616" max="15616" width="9.85546875" customWidth="1"/>
    <col min="15617" max="15618" width="9.7109375" customWidth="1"/>
    <col min="15619" max="15619" width="11.42578125" customWidth="1"/>
    <col min="15620" max="15620" width="11.140625" customWidth="1"/>
    <col min="15870" max="15870" width="36.28515625" bestFit="1" customWidth="1"/>
    <col min="15871" max="15871" width="11.42578125" customWidth="1"/>
    <col min="15872" max="15872" width="9.85546875" customWidth="1"/>
    <col min="15873" max="15874" width="9.7109375" customWidth="1"/>
    <col min="15875" max="15875" width="11.42578125" customWidth="1"/>
    <col min="15876" max="15876" width="11.140625" customWidth="1"/>
    <col min="16126" max="16126" width="36.28515625" bestFit="1" customWidth="1"/>
    <col min="16127" max="16127" width="11.42578125" customWidth="1"/>
    <col min="16128" max="16128" width="9.85546875" customWidth="1"/>
    <col min="16129" max="16130" width="9.7109375" customWidth="1"/>
    <col min="16131" max="16131" width="11.42578125" customWidth="1"/>
    <col min="16132" max="16132" width="11.140625" customWidth="1"/>
  </cols>
  <sheetData>
    <row r="1" spans="1:6" ht="45" customHeight="1" x14ac:dyDescent="0.25">
      <c r="A1" s="3" t="s">
        <v>21</v>
      </c>
      <c r="B1" s="3" t="s">
        <v>22</v>
      </c>
      <c r="C1" s="4" t="s">
        <v>1</v>
      </c>
      <c r="D1" s="4" t="s">
        <v>49</v>
      </c>
    </row>
    <row r="2" spans="1:6" x14ac:dyDescent="0.25">
      <c r="A2" s="5" t="s">
        <v>25</v>
      </c>
      <c r="B2" s="5" t="s">
        <v>24</v>
      </c>
      <c r="C2" s="6">
        <v>58</v>
      </c>
      <c r="D2" s="7">
        <f t="shared" ref="D2:D20" si="0">C2/C$21</f>
        <v>2.9381757170921785E-5</v>
      </c>
      <c r="F2" s="1"/>
    </row>
    <row r="3" spans="1:6" x14ac:dyDescent="0.25">
      <c r="A3" s="5" t="s">
        <v>26</v>
      </c>
      <c r="B3" s="5" t="s">
        <v>24</v>
      </c>
      <c r="C3" s="6">
        <v>205</v>
      </c>
      <c r="D3" s="7">
        <f t="shared" si="0"/>
        <v>1.0384931413860287E-4</v>
      </c>
      <c r="F3" s="1"/>
    </row>
    <row r="4" spans="1:6" x14ac:dyDescent="0.25">
      <c r="A4" s="5" t="s">
        <v>27</v>
      </c>
      <c r="B4" s="5" t="s">
        <v>24</v>
      </c>
      <c r="C4" s="6">
        <v>248</v>
      </c>
      <c r="D4" s="7">
        <f t="shared" si="0"/>
        <v>1.2563234100670004E-4</v>
      </c>
      <c r="F4" s="1"/>
    </row>
    <row r="5" spans="1:6" x14ac:dyDescent="0.25">
      <c r="A5" s="5" t="s">
        <v>28</v>
      </c>
      <c r="B5" s="5" t="s">
        <v>24</v>
      </c>
      <c r="C5" s="6">
        <v>90</v>
      </c>
      <c r="D5" s="7">
        <f t="shared" si="0"/>
        <v>4.5592381816947599E-5</v>
      </c>
      <c r="F5" s="1"/>
    </row>
    <row r="6" spans="1:6" x14ac:dyDescent="0.25">
      <c r="A6" s="5" t="s">
        <v>29</v>
      </c>
      <c r="B6" s="5" t="s">
        <v>24</v>
      </c>
      <c r="C6" s="6">
        <v>10420</v>
      </c>
      <c r="D6" s="7">
        <f t="shared" si="0"/>
        <v>5.2785846503621559E-3</v>
      </c>
      <c r="F6" s="1"/>
    </row>
    <row r="7" spans="1:6" x14ac:dyDescent="0.25">
      <c r="A7" s="5" t="s">
        <v>30</v>
      </c>
      <c r="B7" s="5" t="s">
        <v>24</v>
      </c>
      <c r="C7" s="6">
        <v>543</v>
      </c>
      <c r="D7" s="7">
        <f t="shared" si="0"/>
        <v>2.7507403696225052E-4</v>
      </c>
      <c r="F7" s="1"/>
    </row>
    <row r="8" spans="1:6" x14ac:dyDescent="0.25">
      <c r="A8" s="5" t="s">
        <v>31</v>
      </c>
      <c r="B8" s="5" t="s">
        <v>32</v>
      </c>
      <c r="C8" s="6">
        <v>332387</v>
      </c>
      <c r="D8" s="7">
        <f t="shared" si="0"/>
        <v>0.16838127794433069</v>
      </c>
      <c r="F8" s="1"/>
    </row>
    <row r="9" spans="1:6" x14ac:dyDescent="0.25">
      <c r="A9" s="5" t="s">
        <v>33</v>
      </c>
      <c r="B9" s="5" t="s">
        <v>34</v>
      </c>
      <c r="C9" s="6">
        <v>796772</v>
      </c>
      <c r="D9" s="7">
        <f t="shared" si="0"/>
        <v>0.40363036938947749</v>
      </c>
      <c r="F9" s="1"/>
    </row>
    <row r="10" spans="1:6" x14ac:dyDescent="0.25">
      <c r="A10" s="5" t="s">
        <v>35</v>
      </c>
      <c r="B10" s="5" t="s">
        <v>36</v>
      </c>
      <c r="C10" s="6">
        <v>795106</v>
      </c>
      <c r="D10" s="7">
        <f t="shared" si="0"/>
        <v>0.40278640374384378</v>
      </c>
      <c r="F10" s="1"/>
    </row>
    <row r="11" spans="1:6" x14ac:dyDescent="0.25">
      <c r="A11" s="5" t="s">
        <v>37</v>
      </c>
      <c r="B11" s="5" t="s">
        <v>24</v>
      </c>
      <c r="C11" s="6">
        <v>463</v>
      </c>
      <c r="D11" s="7">
        <f t="shared" si="0"/>
        <v>2.34547475347186E-4</v>
      </c>
      <c r="F11" s="1"/>
    </row>
    <row r="12" spans="1:6" x14ac:dyDescent="0.25">
      <c r="A12" s="5" t="s">
        <v>38</v>
      </c>
      <c r="B12" s="5" t="s">
        <v>24</v>
      </c>
      <c r="C12" s="6">
        <v>896</v>
      </c>
      <c r="D12" s="7">
        <f t="shared" si="0"/>
        <v>4.5389749008872279E-4</v>
      </c>
      <c r="F12" s="1"/>
    </row>
    <row r="13" spans="1:6" x14ac:dyDescent="0.25">
      <c r="A13" s="5" t="s">
        <v>39</v>
      </c>
      <c r="B13" s="5" t="s">
        <v>24</v>
      </c>
      <c r="C13" s="6">
        <v>3398</v>
      </c>
      <c r="D13" s="7">
        <f t="shared" si="0"/>
        <v>1.721365704599866E-3</v>
      </c>
      <c r="F13" s="1"/>
    </row>
    <row r="14" spans="1:6" x14ac:dyDescent="0.25">
      <c r="A14" s="5" t="s">
        <v>40</v>
      </c>
      <c r="B14" s="5" t="s">
        <v>24</v>
      </c>
      <c r="C14" s="6">
        <v>802</v>
      </c>
      <c r="D14" s="7">
        <f t="shared" si="0"/>
        <v>4.0627878019102196E-4</v>
      </c>
      <c r="F14" s="1"/>
    </row>
    <row r="15" spans="1:6" x14ac:dyDescent="0.25">
      <c r="A15" s="5" t="s">
        <v>41</v>
      </c>
      <c r="B15" s="5" t="s">
        <v>24</v>
      </c>
      <c r="C15" s="6">
        <v>580</v>
      </c>
      <c r="D15" s="7">
        <f t="shared" si="0"/>
        <v>2.9381757170921787E-4</v>
      </c>
      <c r="F15" s="1"/>
    </row>
    <row r="16" spans="1:6" x14ac:dyDescent="0.25">
      <c r="A16" s="5" t="s">
        <v>42</v>
      </c>
      <c r="B16" s="5" t="s">
        <v>43</v>
      </c>
      <c r="C16" s="6">
        <v>7838</v>
      </c>
      <c r="D16" s="7">
        <f t="shared" si="0"/>
        <v>3.9705898742359476E-3</v>
      </c>
      <c r="F16" s="1"/>
    </row>
    <row r="17" spans="1:6" x14ac:dyDescent="0.25">
      <c r="A17" s="5" t="s">
        <v>44</v>
      </c>
      <c r="B17" s="5" t="s">
        <v>24</v>
      </c>
      <c r="C17" s="6">
        <v>318</v>
      </c>
      <c r="D17" s="7">
        <f t="shared" si="0"/>
        <v>1.6109308241988153E-4</v>
      </c>
      <c r="F17" s="1"/>
    </row>
    <row r="18" spans="1:6" x14ac:dyDescent="0.25">
      <c r="A18" s="5" t="s">
        <v>45</v>
      </c>
      <c r="B18" s="5" t="s">
        <v>24</v>
      </c>
      <c r="C18" s="6">
        <v>646</v>
      </c>
      <c r="D18" s="7">
        <f t="shared" si="0"/>
        <v>3.272519850416461E-4</v>
      </c>
      <c r="F18" s="1"/>
    </row>
    <row r="19" spans="1:6" x14ac:dyDescent="0.25">
      <c r="A19" s="5" t="s">
        <v>46</v>
      </c>
      <c r="B19" s="5" t="s">
        <v>24</v>
      </c>
      <c r="C19" s="6">
        <v>1137</v>
      </c>
      <c r="D19" s="7">
        <f t="shared" si="0"/>
        <v>5.7598375695410472E-4</v>
      </c>
      <c r="F19" s="1"/>
    </row>
    <row r="20" spans="1:6" ht="15.75" thickBot="1" x14ac:dyDescent="0.3">
      <c r="A20" s="8" t="s">
        <v>47</v>
      </c>
      <c r="B20" s="8" t="s">
        <v>24</v>
      </c>
      <c r="C20" s="9">
        <v>22107</v>
      </c>
      <c r="D20" s="10">
        <f t="shared" si="0"/>
        <v>1.1199008720302895E-2</v>
      </c>
      <c r="F20" s="1"/>
    </row>
    <row r="21" spans="1:6" x14ac:dyDescent="0.25">
      <c r="A21" s="11" t="s">
        <v>48</v>
      </c>
      <c r="B21" s="11"/>
      <c r="C21" s="12">
        <f>SUM(C2:C20)</f>
        <v>1974014</v>
      </c>
      <c r="D21" s="13">
        <f>SUM(D2:D20)</f>
        <v>1.0000000000000002</v>
      </c>
      <c r="F21" s="1"/>
    </row>
    <row r="22" spans="1:6" x14ac:dyDescent="0.25">
      <c r="C22" s="1"/>
      <c r="D22" s="1"/>
    </row>
    <row r="23" spans="1:6" x14ac:dyDescent="0.25">
      <c r="A23" s="33" t="s">
        <v>517</v>
      </c>
      <c r="B23" s="33"/>
      <c r="C23" s="33"/>
      <c r="D23" s="33"/>
    </row>
    <row r="24" spans="1:6" x14ac:dyDescent="0.25">
      <c r="A24" s="33"/>
      <c r="B24" s="33"/>
      <c r="C24" s="33"/>
      <c r="D24" s="33"/>
    </row>
    <row r="25" spans="1:6" x14ac:dyDescent="0.25">
      <c r="A25" s="33"/>
      <c r="B25" s="33"/>
      <c r="C25" s="33"/>
      <c r="D25" s="33"/>
    </row>
    <row r="26" spans="1:6" x14ac:dyDescent="0.25">
      <c r="A26" s="33"/>
      <c r="B26" s="33"/>
      <c r="C26" s="33"/>
      <c r="D26" s="33"/>
    </row>
  </sheetData>
  <mergeCells count="1">
    <mergeCell ref="A23:D26"/>
  </mergeCells>
  <pageMargins left="0.7" right="0.7" top="1" bottom="0.75" header="0.3" footer="0.3"/>
  <pageSetup scale="80" orientation="portrait" r:id="rId1"/>
  <headerFooter>
    <oddHeader>&amp;L&amp;"Arial,Regular"&amp;10Interim Statement of Votes
41st Provincial General Election - May 9, 2017
Summary of results by party affiliation</oddHeader>
    <oddFooter>&amp;L&amp;"Arial,Regular"&amp;10Elections BC&amp;R&amp;"Arial,Regular"&amp;10&amp;P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1" width="41" bestFit="1" customWidth="1"/>
    <col min="2" max="2" width="11.42578125" customWidth="1"/>
    <col min="3" max="3" width="9.85546875" customWidth="1"/>
    <col min="4" max="4" width="9.7109375" customWidth="1"/>
    <col min="5" max="5" width="11.42578125" customWidth="1"/>
    <col min="6" max="6" width="14.7109375" customWidth="1"/>
    <col min="256" max="256" width="36.28515625" bestFit="1" customWidth="1"/>
    <col min="257" max="257" width="11.42578125" customWidth="1"/>
    <col min="258" max="258" width="9.85546875" customWidth="1"/>
    <col min="259" max="260" width="9.7109375" customWidth="1"/>
    <col min="261" max="261" width="11.42578125" customWidth="1"/>
    <col min="262" max="262" width="11.140625" customWidth="1"/>
    <col min="512" max="512" width="36.28515625" bestFit="1" customWidth="1"/>
    <col min="513" max="513" width="11.42578125" customWidth="1"/>
    <col min="514" max="514" width="9.85546875" customWidth="1"/>
    <col min="515" max="516" width="9.7109375" customWidth="1"/>
    <col min="517" max="517" width="11.42578125" customWidth="1"/>
    <col min="518" max="518" width="11.140625" customWidth="1"/>
    <col min="768" max="768" width="36.28515625" bestFit="1" customWidth="1"/>
    <col min="769" max="769" width="11.42578125" customWidth="1"/>
    <col min="770" max="770" width="9.85546875" customWidth="1"/>
    <col min="771" max="772" width="9.7109375" customWidth="1"/>
    <col min="773" max="773" width="11.42578125" customWidth="1"/>
    <col min="774" max="774" width="11.140625" customWidth="1"/>
    <col min="1024" max="1024" width="36.28515625" bestFit="1" customWidth="1"/>
    <col min="1025" max="1025" width="11.42578125" customWidth="1"/>
    <col min="1026" max="1026" width="9.85546875" customWidth="1"/>
    <col min="1027" max="1028" width="9.7109375" customWidth="1"/>
    <col min="1029" max="1029" width="11.42578125" customWidth="1"/>
    <col min="1030" max="1030" width="11.140625" customWidth="1"/>
    <col min="1280" max="1280" width="36.28515625" bestFit="1" customWidth="1"/>
    <col min="1281" max="1281" width="11.42578125" customWidth="1"/>
    <col min="1282" max="1282" width="9.85546875" customWidth="1"/>
    <col min="1283" max="1284" width="9.7109375" customWidth="1"/>
    <col min="1285" max="1285" width="11.42578125" customWidth="1"/>
    <col min="1286" max="1286" width="11.140625" customWidth="1"/>
    <col min="1536" max="1536" width="36.28515625" bestFit="1" customWidth="1"/>
    <col min="1537" max="1537" width="11.42578125" customWidth="1"/>
    <col min="1538" max="1538" width="9.85546875" customWidth="1"/>
    <col min="1539" max="1540" width="9.7109375" customWidth="1"/>
    <col min="1541" max="1541" width="11.42578125" customWidth="1"/>
    <col min="1542" max="1542" width="11.140625" customWidth="1"/>
    <col min="1792" max="1792" width="36.28515625" bestFit="1" customWidth="1"/>
    <col min="1793" max="1793" width="11.42578125" customWidth="1"/>
    <col min="1794" max="1794" width="9.85546875" customWidth="1"/>
    <col min="1795" max="1796" width="9.7109375" customWidth="1"/>
    <col min="1797" max="1797" width="11.42578125" customWidth="1"/>
    <col min="1798" max="1798" width="11.140625" customWidth="1"/>
    <col min="2048" max="2048" width="36.28515625" bestFit="1" customWidth="1"/>
    <col min="2049" max="2049" width="11.42578125" customWidth="1"/>
    <col min="2050" max="2050" width="9.85546875" customWidth="1"/>
    <col min="2051" max="2052" width="9.7109375" customWidth="1"/>
    <col min="2053" max="2053" width="11.42578125" customWidth="1"/>
    <col min="2054" max="2054" width="11.140625" customWidth="1"/>
    <col min="2304" max="2304" width="36.28515625" bestFit="1" customWidth="1"/>
    <col min="2305" max="2305" width="11.42578125" customWidth="1"/>
    <col min="2306" max="2306" width="9.85546875" customWidth="1"/>
    <col min="2307" max="2308" width="9.7109375" customWidth="1"/>
    <col min="2309" max="2309" width="11.42578125" customWidth="1"/>
    <col min="2310" max="2310" width="11.140625" customWidth="1"/>
    <col min="2560" max="2560" width="36.28515625" bestFit="1" customWidth="1"/>
    <col min="2561" max="2561" width="11.42578125" customWidth="1"/>
    <col min="2562" max="2562" width="9.85546875" customWidth="1"/>
    <col min="2563" max="2564" width="9.7109375" customWidth="1"/>
    <col min="2565" max="2565" width="11.42578125" customWidth="1"/>
    <col min="2566" max="2566" width="11.140625" customWidth="1"/>
    <col min="2816" max="2816" width="36.28515625" bestFit="1" customWidth="1"/>
    <col min="2817" max="2817" width="11.42578125" customWidth="1"/>
    <col min="2818" max="2818" width="9.85546875" customWidth="1"/>
    <col min="2819" max="2820" width="9.7109375" customWidth="1"/>
    <col min="2821" max="2821" width="11.42578125" customWidth="1"/>
    <col min="2822" max="2822" width="11.140625" customWidth="1"/>
    <col min="3072" max="3072" width="36.28515625" bestFit="1" customWidth="1"/>
    <col min="3073" max="3073" width="11.42578125" customWidth="1"/>
    <col min="3074" max="3074" width="9.85546875" customWidth="1"/>
    <col min="3075" max="3076" width="9.7109375" customWidth="1"/>
    <col min="3077" max="3077" width="11.42578125" customWidth="1"/>
    <col min="3078" max="3078" width="11.140625" customWidth="1"/>
    <col min="3328" max="3328" width="36.28515625" bestFit="1" customWidth="1"/>
    <col min="3329" max="3329" width="11.42578125" customWidth="1"/>
    <col min="3330" max="3330" width="9.85546875" customWidth="1"/>
    <col min="3331" max="3332" width="9.7109375" customWidth="1"/>
    <col min="3333" max="3333" width="11.42578125" customWidth="1"/>
    <col min="3334" max="3334" width="11.140625" customWidth="1"/>
    <col min="3584" max="3584" width="36.28515625" bestFit="1" customWidth="1"/>
    <col min="3585" max="3585" width="11.42578125" customWidth="1"/>
    <col min="3586" max="3586" width="9.85546875" customWidth="1"/>
    <col min="3587" max="3588" width="9.7109375" customWidth="1"/>
    <col min="3589" max="3589" width="11.42578125" customWidth="1"/>
    <col min="3590" max="3590" width="11.140625" customWidth="1"/>
    <col min="3840" max="3840" width="36.28515625" bestFit="1" customWidth="1"/>
    <col min="3841" max="3841" width="11.42578125" customWidth="1"/>
    <col min="3842" max="3842" width="9.85546875" customWidth="1"/>
    <col min="3843" max="3844" width="9.7109375" customWidth="1"/>
    <col min="3845" max="3845" width="11.42578125" customWidth="1"/>
    <col min="3846" max="3846" width="11.140625" customWidth="1"/>
    <col min="4096" max="4096" width="36.28515625" bestFit="1" customWidth="1"/>
    <col min="4097" max="4097" width="11.42578125" customWidth="1"/>
    <col min="4098" max="4098" width="9.85546875" customWidth="1"/>
    <col min="4099" max="4100" width="9.7109375" customWidth="1"/>
    <col min="4101" max="4101" width="11.42578125" customWidth="1"/>
    <col min="4102" max="4102" width="11.140625" customWidth="1"/>
    <col min="4352" max="4352" width="36.28515625" bestFit="1" customWidth="1"/>
    <col min="4353" max="4353" width="11.42578125" customWidth="1"/>
    <col min="4354" max="4354" width="9.85546875" customWidth="1"/>
    <col min="4355" max="4356" width="9.7109375" customWidth="1"/>
    <col min="4357" max="4357" width="11.42578125" customWidth="1"/>
    <col min="4358" max="4358" width="11.140625" customWidth="1"/>
    <col min="4608" max="4608" width="36.28515625" bestFit="1" customWidth="1"/>
    <col min="4609" max="4609" width="11.42578125" customWidth="1"/>
    <col min="4610" max="4610" width="9.85546875" customWidth="1"/>
    <col min="4611" max="4612" width="9.7109375" customWidth="1"/>
    <col min="4613" max="4613" width="11.42578125" customWidth="1"/>
    <col min="4614" max="4614" width="11.140625" customWidth="1"/>
    <col min="4864" max="4864" width="36.28515625" bestFit="1" customWidth="1"/>
    <col min="4865" max="4865" width="11.42578125" customWidth="1"/>
    <col min="4866" max="4866" width="9.85546875" customWidth="1"/>
    <col min="4867" max="4868" width="9.7109375" customWidth="1"/>
    <col min="4869" max="4869" width="11.42578125" customWidth="1"/>
    <col min="4870" max="4870" width="11.140625" customWidth="1"/>
    <col min="5120" max="5120" width="36.28515625" bestFit="1" customWidth="1"/>
    <col min="5121" max="5121" width="11.42578125" customWidth="1"/>
    <col min="5122" max="5122" width="9.85546875" customWidth="1"/>
    <col min="5123" max="5124" width="9.7109375" customWidth="1"/>
    <col min="5125" max="5125" width="11.42578125" customWidth="1"/>
    <col min="5126" max="5126" width="11.140625" customWidth="1"/>
    <col min="5376" max="5376" width="36.28515625" bestFit="1" customWidth="1"/>
    <col min="5377" max="5377" width="11.42578125" customWidth="1"/>
    <col min="5378" max="5378" width="9.85546875" customWidth="1"/>
    <col min="5379" max="5380" width="9.7109375" customWidth="1"/>
    <col min="5381" max="5381" width="11.42578125" customWidth="1"/>
    <col min="5382" max="5382" width="11.140625" customWidth="1"/>
    <col min="5632" max="5632" width="36.28515625" bestFit="1" customWidth="1"/>
    <col min="5633" max="5633" width="11.42578125" customWidth="1"/>
    <col min="5634" max="5634" width="9.85546875" customWidth="1"/>
    <col min="5635" max="5636" width="9.7109375" customWidth="1"/>
    <col min="5637" max="5637" width="11.42578125" customWidth="1"/>
    <col min="5638" max="5638" width="11.140625" customWidth="1"/>
    <col min="5888" max="5888" width="36.28515625" bestFit="1" customWidth="1"/>
    <col min="5889" max="5889" width="11.42578125" customWidth="1"/>
    <col min="5890" max="5890" width="9.85546875" customWidth="1"/>
    <col min="5891" max="5892" width="9.7109375" customWidth="1"/>
    <col min="5893" max="5893" width="11.42578125" customWidth="1"/>
    <col min="5894" max="5894" width="11.140625" customWidth="1"/>
    <col min="6144" max="6144" width="36.28515625" bestFit="1" customWidth="1"/>
    <col min="6145" max="6145" width="11.42578125" customWidth="1"/>
    <col min="6146" max="6146" width="9.85546875" customWidth="1"/>
    <col min="6147" max="6148" width="9.7109375" customWidth="1"/>
    <col min="6149" max="6149" width="11.42578125" customWidth="1"/>
    <col min="6150" max="6150" width="11.140625" customWidth="1"/>
    <col min="6400" max="6400" width="36.28515625" bestFit="1" customWidth="1"/>
    <col min="6401" max="6401" width="11.42578125" customWidth="1"/>
    <col min="6402" max="6402" width="9.85546875" customWidth="1"/>
    <col min="6403" max="6404" width="9.7109375" customWidth="1"/>
    <col min="6405" max="6405" width="11.42578125" customWidth="1"/>
    <col min="6406" max="6406" width="11.140625" customWidth="1"/>
    <col min="6656" max="6656" width="36.28515625" bestFit="1" customWidth="1"/>
    <col min="6657" max="6657" width="11.42578125" customWidth="1"/>
    <col min="6658" max="6658" width="9.85546875" customWidth="1"/>
    <col min="6659" max="6660" width="9.7109375" customWidth="1"/>
    <col min="6661" max="6661" width="11.42578125" customWidth="1"/>
    <col min="6662" max="6662" width="11.140625" customWidth="1"/>
    <col min="6912" max="6912" width="36.28515625" bestFit="1" customWidth="1"/>
    <col min="6913" max="6913" width="11.42578125" customWidth="1"/>
    <col min="6914" max="6914" width="9.85546875" customWidth="1"/>
    <col min="6915" max="6916" width="9.7109375" customWidth="1"/>
    <col min="6917" max="6917" width="11.42578125" customWidth="1"/>
    <col min="6918" max="6918" width="11.140625" customWidth="1"/>
    <col min="7168" max="7168" width="36.28515625" bestFit="1" customWidth="1"/>
    <col min="7169" max="7169" width="11.42578125" customWidth="1"/>
    <col min="7170" max="7170" width="9.85546875" customWidth="1"/>
    <col min="7171" max="7172" width="9.7109375" customWidth="1"/>
    <col min="7173" max="7173" width="11.42578125" customWidth="1"/>
    <col min="7174" max="7174" width="11.140625" customWidth="1"/>
    <col min="7424" max="7424" width="36.28515625" bestFit="1" customWidth="1"/>
    <col min="7425" max="7425" width="11.42578125" customWidth="1"/>
    <col min="7426" max="7426" width="9.85546875" customWidth="1"/>
    <col min="7427" max="7428" width="9.7109375" customWidth="1"/>
    <col min="7429" max="7429" width="11.42578125" customWidth="1"/>
    <col min="7430" max="7430" width="11.140625" customWidth="1"/>
    <col min="7680" max="7680" width="36.28515625" bestFit="1" customWidth="1"/>
    <col min="7681" max="7681" width="11.42578125" customWidth="1"/>
    <col min="7682" max="7682" width="9.85546875" customWidth="1"/>
    <col min="7683" max="7684" width="9.7109375" customWidth="1"/>
    <col min="7685" max="7685" width="11.42578125" customWidth="1"/>
    <col min="7686" max="7686" width="11.140625" customWidth="1"/>
    <col min="7936" max="7936" width="36.28515625" bestFit="1" customWidth="1"/>
    <col min="7937" max="7937" width="11.42578125" customWidth="1"/>
    <col min="7938" max="7938" width="9.85546875" customWidth="1"/>
    <col min="7939" max="7940" width="9.7109375" customWidth="1"/>
    <col min="7941" max="7941" width="11.42578125" customWidth="1"/>
    <col min="7942" max="7942" width="11.140625" customWidth="1"/>
    <col min="8192" max="8192" width="36.28515625" bestFit="1" customWidth="1"/>
    <col min="8193" max="8193" width="11.42578125" customWidth="1"/>
    <col min="8194" max="8194" width="9.85546875" customWidth="1"/>
    <col min="8195" max="8196" width="9.7109375" customWidth="1"/>
    <col min="8197" max="8197" width="11.42578125" customWidth="1"/>
    <col min="8198" max="8198" width="11.140625" customWidth="1"/>
    <col min="8448" max="8448" width="36.28515625" bestFit="1" customWidth="1"/>
    <col min="8449" max="8449" width="11.42578125" customWidth="1"/>
    <col min="8450" max="8450" width="9.85546875" customWidth="1"/>
    <col min="8451" max="8452" width="9.7109375" customWidth="1"/>
    <col min="8453" max="8453" width="11.42578125" customWidth="1"/>
    <col min="8454" max="8454" width="11.140625" customWidth="1"/>
    <col min="8704" max="8704" width="36.28515625" bestFit="1" customWidth="1"/>
    <col min="8705" max="8705" width="11.42578125" customWidth="1"/>
    <col min="8706" max="8706" width="9.85546875" customWidth="1"/>
    <col min="8707" max="8708" width="9.7109375" customWidth="1"/>
    <col min="8709" max="8709" width="11.42578125" customWidth="1"/>
    <col min="8710" max="8710" width="11.140625" customWidth="1"/>
    <col min="8960" max="8960" width="36.28515625" bestFit="1" customWidth="1"/>
    <col min="8961" max="8961" width="11.42578125" customWidth="1"/>
    <col min="8962" max="8962" width="9.85546875" customWidth="1"/>
    <col min="8963" max="8964" width="9.7109375" customWidth="1"/>
    <col min="8965" max="8965" width="11.42578125" customWidth="1"/>
    <col min="8966" max="8966" width="11.140625" customWidth="1"/>
    <col min="9216" max="9216" width="36.28515625" bestFit="1" customWidth="1"/>
    <col min="9217" max="9217" width="11.42578125" customWidth="1"/>
    <col min="9218" max="9218" width="9.85546875" customWidth="1"/>
    <col min="9219" max="9220" width="9.7109375" customWidth="1"/>
    <col min="9221" max="9221" width="11.42578125" customWidth="1"/>
    <col min="9222" max="9222" width="11.140625" customWidth="1"/>
    <col min="9472" max="9472" width="36.28515625" bestFit="1" customWidth="1"/>
    <col min="9473" max="9473" width="11.42578125" customWidth="1"/>
    <col min="9474" max="9474" width="9.85546875" customWidth="1"/>
    <col min="9475" max="9476" width="9.7109375" customWidth="1"/>
    <col min="9477" max="9477" width="11.42578125" customWidth="1"/>
    <col min="9478" max="9478" width="11.140625" customWidth="1"/>
    <col min="9728" max="9728" width="36.28515625" bestFit="1" customWidth="1"/>
    <col min="9729" max="9729" width="11.42578125" customWidth="1"/>
    <col min="9730" max="9730" width="9.85546875" customWidth="1"/>
    <col min="9731" max="9732" width="9.7109375" customWidth="1"/>
    <col min="9733" max="9733" width="11.42578125" customWidth="1"/>
    <col min="9734" max="9734" width="11.140625" customWidth="1"/>
    <col min="9984" max="9984" width="36.28515625" bestFit="1" customWidth="1"/>
    <col min="9985" max="9985" width="11.42578125" customWidth="1"/>
    <col min="9986" max="9986" width="9.85546875" customWidth="1"/>
    <col min="9987" max="9988" width="9.7109375" customWidth="1"/>
    <col min="9989" max="9989" width="11.42578125" customWidth="1"/>
    <col min="9990" max="9990" width="11.140625" customWidth="1"/>
    <col min="10240" max="10240" width="36.28515625" bestFit="1" customWidth="1"/>
    <col min="10241" max="10241" width="11.42578125" customWidth="1"/>
    <col min="10242" max="10242" width="9.85546875" customWidth="1"/>
    <col min="10243" max="10244" width="9.7109375" customWidth="1"/>
    <col min="10245" max="10245" width="11.42578125" customWidth="1"/>
    <col min="10246" max="10246" width="11.140625" customWidth="1"/>
    <col min="10496" max="10496" width="36.28515625" bestFit="1" customWidth="1"/>
    <col min="10497" max="10497" width="11.42578125" customWidth="1"/>
    <col min="10498" max="10498" width="9.85546875" customWidth="1"/>
    <col min="10499" max="10500" width="9.7109375" customWidth="1"/>
    <col min="10501" max="10501" width="11.42578125" customWidth="1"/>
    <col min="10502" max="10502" width="11.140625" customWidth="1"/>
    <col min="10752" max="10752" width="36.28515625" bestFit="1" customWidth="1"/>
    <col min="10753" max="10753" width="11.42578125" customWidth="1"/>
    <col min="10754" max="10754" width="9.85546875" customWidth="1"/>
    <col min="10755" max="10756" width="9.7109375" customWidth="1"/>
    <col min="10757" max="10757" width="11.42578125" customWidth="1"/>
    <col min="10758" max="10758" width="11.140625" customWidth="1"/>
    <col min="11008" max="11008" width="36.28515625" bestFit="1" customWidth="1"/>
    <col min="11009" max="11009" width="11.42578125" customWidth="1"/>
    <col min="11010" max="11010" width="9.85546875" customWidth="1"/>
    <col min="11011" max="11012" width="9.7109375" customWidth="1"/>
    <col min="11013" max="11013" width="11.42578125" customWidth="1"/>
    <col min="11014" max="11014" width="11.140625" customWidth="1"/>
    <col min="11264" max="11264" width="36.28515625" bestFit="1" customWidth="1"/>
    <col min="11265" max="11265" width="11.42578125" customWidth="1"/>
    <col min="11266" max="11266" width="9.85546875" customWidth="1"/>
    <col min="11267" max="11268" width="9.7109375" customWidth="1"/>
    <col min="11269" max="11269" width="11.42578125" customWidth="1"/>
    <col min="11270" max="11270" width="11.140625" customWidth="1"/>
    <col min="11520" max="11520" width="36.28515625" bestFit="1" customWidth="1"/>
    <col min="11521" max="11521" width="11.42578125" customWidth="1"/>
    <col min="11522" max="11522" width="9.85546875" customWidth="1"/>
    <col min="11523" max="11524" width="9.7109375" customWidth="1"/>
    <col min="11525" max="11525" width="11.42578125" customWidth="1"/>
    <col min="11526" max="11526" width="11.140625" customWidth="1"/>
    <col min="11776" max="11776" width="36.28515625" bestFit="1" customWidth="1"/>
    <col min="11777" max="11777" width="11.42578125" customWidth="1"/>
    <col min="11778" max="11778" width="9.85546875" customWidth="1"/>
    <col min="11779" max="11780" width="9.7109375" customWidth="1"/>
    <col min="11781" max="11781" width="11.42578125" customWidth="1"/>
    <col min="11782" max="11782" width="11.140625" customWidth="1"/>
    <col min="12032" max="12032" width="36.28515625" bestFit="1" customWidth="1"/>
    <col min="12033" max="12033" width="11.42578125" customWidth="1"/>
    <col min="12034" max="12034" width="9.85546875" customWidth="1"/>
    <col min="12035" max="12036" width="9.7109375" customWidth="1"/>
    <col min="12037" max="12037" width="11.42578125" customWidth="1"/>
    <col min="12038" max="12038" width="11.140625" customWidth="1"/>
    <col min="12288" max="12288" width="36.28515625" bestFit="1" customWidth="1"/>
    <col min="12289" max="12289" width="11.42578125" customWidth="1"/>
    <col min="12290" max="12290" width="9.85546875" customWidth="1"/>
    <col min="12291" max="12292" width="9.7109375" customWidth="1"/>
    <col min="12293" max="12293" width="11.42578125" customWidth="1"/>
    <col min="12294" max="12294" width="11.140625" customWidth="1"/>
    <col min="12544" max="12544" width="36.28515625" bestFit="1" customWidth="1"/>
    <col min="12545" max="12545" width="11.42578125" customWidth="1"/>
    <col min="12546" max="12546" width="9.85546875" customWidth="1"/>
    <col min="12547" max="12548" width="9.7109375" customWidth="1"/>
    <col min="12549" max="12549" width="11.42578125" customWidth="1"/>
    <col min="12550" max="12550" width="11.140625" customWidth="1"/>
    <col min="12800" max="12800" width="36.28515625" bestFit="1" customWidth="1"/>
    <col min="12801" max="12801" width="11.42578125" customWidth="1"/>
    <col min="12802" max="12802" width="9.85546875" customWidth="1"/>
    <col min="12803" max="12804" width="9.7109375" customWidth="1"/>
    <col min="12805" max="12805" width="11.42578125" customWidth="1"/>
    <col min="12806" max="12806" width="11.140625" customWidth="1"/>
    <col min="13056" max="13056" width="36.28515625" bestFit="1" customWidth="1"/>
    <col min="13057" max="13057" width="11.42578125" customWidth="1"/>
    <col min="13058" max="13058" width="9.85546875" customWidth="1"/>
    <col min="13059" max="13060" width="9.7109375" customWidth="1"/>
    <col min="13061" max="13061" width="11.42578125" customWidth="1"/>
    <col min="13062" max="13062" width="11.140625" customWidth="1"/>
    <col min="13312" max="13312" width="36.28515625" bestFit="1" customWidth="1"/>
    <col min="13313" max="13313" width="11.42578125" customWidth="1"/>
    <col min="13314" max="13314" width="9.85546875" customWidth="1"/>
    <col min="13315" max="13316" width="9.7109375" customWidth="1"/>
    <col min="13317" max="13317" width="11.42578125" customWidth="1"/>
    <col min="13318" max="13318" width="11.140625" customWidth="1"/>
    <col min="13568" max="13568" width="36.28515625" bestFit="1" customWidth="1"/>
    <col min="13569" max="13569" width="11.42578125" customWidth="1"/>
    <col min="13570" max="13570" width="9.85546875" customWidth="1"/>
    <col min="13571" max="13572" width="9.7109375" customWidth="1"/>
    <col min="13573" max="13573" width="11.42578125" customWidth="1"/>
    <col min="13574" max="13574" width="11.140625" customWidth="1"/>
    <col min="13824" max="13824" width="36.28515625" bestFit="1" customWidth="1"/>
    <col min="13825" max="13825" width="11.42578125" customWidth="1"/>
    <col min="13826" max="13826" width="9.85546875" customWidth="1"/>
    <col min="13827" max="13828" width="9.7109375" customWidth="1"/>
    <col min="13829" max="13829" width="11.42578125" customWidth="1"/>
    <col min="13830" max="13830" width="11.140625" customWidth="1"/>
    <col min="14080" max="14080" width="36.28515625" bestFit="1" customWidth="1"/>
    <col min="14081" max="14081" width="11.42578125" customWidth="1"/>
    <col min="14082" max="14082" width="9.85546875" customWidth="1"/>
    <col min="14083" max="14084" width="9.7109375" customWidth="1"/>
    <col min="14085" max="14085" width="11.42578125" customWidth="1"/>
    <col min="14086" max="14086" width="11.140625" customWidth="1"/>
    <col min="14336" max="14336" width="36.28515625" bestFit="1" customWidth="1"/>
    <col min="14337" max="14337" width="11.42578125" customWidth="1"/>
    <col min="14338" max="14338" width="9.85546875" customWidth="1"/>
    <col min="14339" max="14340" width="9.7109375" customWidth="1"/>
    <col min="14341" max="14341" width="11.42578125" customWidth="1"/>
    <col min="14342" max="14342" width="11.140625" customWidth="1"/>
    <col min="14592" max="14592" width="36.28515625" bestFit="1" customWidth="1"/>
    <col min="14593" max="14593" width="11.42578125" customWidth="1"/>
    <col min="14594" max="14594" width="9.85546875" customWidth="1"/>
    <col min="14595" max="14596" width="9.7109375" customWidth="1"/>
    <col min="14597" max="14597" width="11.42578125" customWidth="1"/>
    <col min="14598" max="14598" width="11.140625" customWidth="1"/>
    <col min="14848" max="14848" width="36.28515625" bestFit="1" customWidth="1"/>
    <col min="14849" max="14849" width="11.42578125" customWidth="1"/>
    <col min="14850" max="14850" width="9.85546875" customWidth="1"/>
    <col min="14851" max="14852" width="9.7109375" customWidth="1"/>
    <col min="14853" max="14853" width="11.42578125" customWidth="1"/>
    <col min="14854" max="14854" width="11.140625" customWidth="1"/>
    <col min="15104" max="15104" width="36.28515625" bestFit="1" customWidth="1"/>
    <col min="15105" max="15105" width="11.42578125" customWidth="1"/>
    <col min="15106" max="15106" width="9.85546875" customWidth="1"/>
    <col min="15107" max="15108" width="9.7109375" customWidth="1"/>
    <col min="15109" max="15109" width="11.42578125" customWidth="1"/>
    <col min="15110" max="15110" width="11.140625" customWidth="1"/>
    <col min="15360" max="15360" width="36.28515625" bestFit="1" customWidth="1"/>
    <col min="15361" max="15361" width="11.42578125" customWidth="1"/>
    <col min="15362" max="15362" width="9.85546875" customWidth="1"/>
    <col min="15363" max="15364" width="9.7109375" customWidth="1"/>
    <col min="15365" max="15365" width="11.42578125" customWidth="1"/>
    <col min="15366" max="15366" width="11.140625" customWidth="1"/>
    <col min="15616" max="15616" width="36.28515625" bestFit="1" customWidth="1"/>
    <col min="15617" max="15617" width="11.42578125" customWidth="1"/>
    <col min="15618" max="15618" width="9.85546875" customWidth="1"/>
    <col min="15619" max="15620" width="9.7109375" customWidth="1"/>
    <col min="15621" max="15621" width="11.42578125" customWidth="1"/>
    <col min="15622" max="15622" width="11.140625" customWidth="1"/>
    <col min="15872" max="15872" width="36.28515625" bestFit="1" customWidth="1"/>
    <col min="15873" max="15873" width="11.42578125" customWidth="1"/>
    <col min="15874" max="15874" width="9.85546875" customWidth="1"/>
    <col min="15875" max="15876" width="9.7109375" customWidth="1"/>
    <col min="15877" max="15877" width="11.42578125" customWidth="1"/>
    <col min="15878" max="15878" width="11.140625" customWidth="1"/>
    <col min="16128" max="16128" width="36.28515625" bestFit="1" customWidth="1"/>
    <col min="16129" max="16129" width="11.42578125" customWidth="1"/>
    <col min="16130" max="16130" width="9.85546875" customWidth="1"/>
    <col min="16131" max="16132" width="9.7109375" customWidth="1"/>
    <col min="16133" max="16133" width="11.42578125" customWidth="1"/>
    <col min="16134" max="16134" width="11.140625" customWidth="1"/>
  </cols>
  <sheetData>
    <row r="1" spans="1:8" ht="45" customHeight="1" x14ac:dyDescent="0.25">
      <c r="A1" s="3" t="s">
        <v>0</v>
      </c>
      <c r="B1" s="3" t="s">
        <v>514</v>
      </c>
      <c r="C1" s="4" t="s">
        <v>1</v>
      </c>
      <c r="D1" s="4" t="s">
        <v>2</v>
      </c>
      <c r="E1" s="4" t="s">
        <v>3</v>
      </c>
      <c r="F1" s="4" t="s">
        <v>4</v>
      </c>
    </row>
    <row r="2" spans="1:8" x14ac:dyDescent="0.25">
      <c r="A2" s="5" t="s">
        <v>19</v>
      </c>
      <c r="B2" s="5" t="s">
        <v>20</v>
      </c>
      <c r="C2" s="6">
        <f>1182074+20203</f>
        <v>1202277</v>
      </c>
      <c r="D2" s="6">
        <f>4062+328</f>
        <v>4390</v>
      </c>
      <c r="E2" s="6">
        <f>C2+D2</f>
        <v>1206667</v>
      </c>
      <c r="F2" s="7">
        <f t="shared" ref="F2:F9" si="0">E2/E$10</f>
        <v>0.60770196557956868</v>
      </c>
      <c r="H2" s="1"/>
    </row>
    <row r="3" spans="1:8" x14ac:dyDescent="0.25">
      <c r="A3" s="5" t="s">
        <v>6</v>
      </c>
      <c r="B3" s="5" t="s">
        <v>7</v>
      </c>
      <c r="C3" s="6">
        <v>597713</v>
      </c>
      <c r="D3" s="6">
        <v>1477</v>
      </c>
      <c r="E3" s="6">
        <f t="shared" ref="E3:E9" si="1">C3+D3</f>
        <v>599190</v>
      </c>
      <c r="F3" s="7">
        <f t="shared" si="0"/>
        <v>0.30176423218304782</v>
      </c>
      <c r="H3" s="1"/>
    </row>
    <row r="4" spans="1:8" x14ac:dyDescent="0.25">
      <c r="A4" s="5" t="s">
        <v>8</v>
      </c>
      <c r="B4" s="5" t="s">
        <v>5</v>
      </c>
      <c r="C4" s="6">
        <v>16152</v>
      </c>
      <c r="D4" s="6">
        <v>657</v>
      </c>
      <c r="E4" s="6">
        <f t="shared" si="1"/>
        <v>16809</v>
      </c>
      <c r="F4" s="7">
        <f t="shared" si="0"/>
        <v>8.4653531914164973E-3</v>
      </c>
      <c r="H4" s="1"/>
    </row>
    <row r="5" spans="1:8" x14ac:dyDescent="0.25">
      <c r="A5" s="5" t="s">
        <v>9</v>
      </c>
      <c r="B5" s="5" t="s">
        <v>10</v>
      </c>
      <c r="C5" s="6">
        <v>67252</v>
      </c>
      <c r="D5" s="6">
        <v>463</v>
      </c>
      <c r="E5" s="6">
        <f t="shared" si="1"/>
        <v>67715</v>
      </c>
      <c r="F5" s="7">
        <f t="shared" si="0"/>
        <v>3.4102646877075857E-2</v>
      </c>
      <c r="H5" s="1"/>
    </row>
    <row r="6" spans="1:8" x14ac:dyDescent="0.25">
      <c r="A6" s="5" t="s">
        <v>11</v>
      </c>
      <c r="B6" s="5" t="s">
        <v>12</v>
      </c>
      <c r="C6" s="6">
        <v>35782</v>
      </c>
      <c r="D6" s="6">
        <v>3140</v>
      </c>
      <c r="E6" s="6">
        <f t="shared" si="1"/>
        <v>38922</v>
      </c>
      <c r="F6" s="7">
        <f t="shared" si="0"/>
        <v>1.9601908317943537E-2</v>
      </c>
      <c r="H6" s="1"/>
    </row>
    <row r="7" spans="1:8" x14ac:dyDescent="0.25">
      <c r="A7" s="5" t="s">
        <v>13</v>
      </c>
      <c r="B7" s="5" t="s">
        <v>14</v>
      </c>
      <c r="C7" s="6">
        <v>17098</v>
      </c>
      <c r="D7" s="6">
        <v>852</v>
      </c>
      <c r="E7" s="6">
        <f t="shared" si="1"/>
        <v>17950</v>
      </c>
      <c r="F7" s="7">
        <f t="shared" si="0"/>
        <v>9.039983924440843E-3</v>
      </c>
      <c r="H7" s="1"/>
    </row>
    <row r="8" spans="1:8" x14ac:dyDescent="0.25">
      <c r="A8" s="5" t="s">
        <v>15</v>
      </c>
      <c r="B8" s="5" t="s">
        <v>16</v>
      </c>
      <c r="C8" s="6">
        <v>31365</v>
      </c>
      <c r="D8" s="6">
        <v>488</v>
      </c>
      <c r="E8" s="6">
        <f t="shared" si="1"/>
        <v>31853</v>
      </c>
      <c r="F8" s="7">
        <f t="shared" si="0"/>
        <v>1.6041816598619175E-2</v>
      </c>
      <c r="H8" s="1"/>
    </row>
    <row r="9" spans="1:8" ht="15.75" thickBot="1" x14ac:dyDescent="0.3">
      <c r="A9" s="8" t="s">
        <v>17</v>
      </c>
      <c r="B9" s="8" t="s">
        <v>18</v>
      </c>
      <c r="C9" s="9">
        <v>6375</v>
      </c>
      <c r="D9" s="9">
        <v>142</v>
      </c>
      <c r="E9" s="9">
        <f t="shared" si="1"/>
        <v>6517</v>
      </c>
      <c r="F9" s="10">
        <f t="shared" si="0"/>
        <v>3.2820933278875195E-3</v>
      </c>
      <c r="H9" s="1"/>
    </row>
    <row r="10" spans="1:8" x14ac:dyDescent="0.25">
      <c r="A10" s="11" t="s">
        <v>48</v>
      </c>
      <c r="B10" s="11"/>
      <c r="C10" s="12">
        <f>SUM(C2:C9)</f>
        <v>1974014</v>
      </c>
      <c r="D10" s="12">
        <f>SUM(D2:D9)</f>
        <v>11609</v>
      </c>
      <c r="E10" s="12">
        <f>SUM(E2:E9)</f>
        <v>1985623</v>
      </c>
      <c r="F10" s="13">
        <v>1</v>
      </c>
      <c r="H10" s="1"/>
    </row>
    <row r="11" spans="1:8" x14ac:dyDescent="0.25">
      <c r="C11" s="1"/>
      <c r="D11" s="1"/>
      <c r="E11" s="1"/>
      <c r="F11" s="1"/>
    </row>
    <row r="12" spans="1:8" x14ac:dyDescent="0.25">
      <c r="A12" s="33" t="s">
        <v>517</v>
      </c>
      <c r="B12" s="33"/>
      <c r="C12" s="33"/>
      <c r="D12" s="33"/>
      <c r="E12" s="33"/>
      <c r="F12" s="33"/>
    </row>
    <row r="13" spans="1:8" x14ac:dyDescent="0.25">
      <c r="A13" s="33"/>
      <c r="B13" s="33"/>
      <c r="C13" s="33"/>
      <c r="D13" s="33"/>
      <c r="E13" s="33"/>
      <c r="F13" s="33"/>
    </row>
    <row r="14" spans="1:8" x14ac:dyDescent="0.25">
      <c r="A14" s="33"/>
      <c r="B14" s="33"/>
      <c r="C14" s="33"/>
      <c r="D14" s="33"/>
      <c r="E14" s="33"/>
      <c r="F14" s="33"/>
    </row>
  </sheetData>
  <mergeCells count="1">
    <mergeCell ref="A12:F14"/>
  </mergeCells>
  <pageMargins left="0.7" right="0.7" top="1" bottom="0.75" header="0.3" footer="0.3"/>
  <pageSetup scale="80" fitToHeight="0" orientation="portrait" r:id="rId1"/>
  <headerFooter>
    <oddHeader>&amp;L&amp;"Arial,Regular"&amp;10Interim Statement of Votes
41st Provincial General Election - May 9, 2017
Summary of results by voting opportunity</oddHeader>
    <oddFooter>&amp;L&amp;"Arial,Regular"&amp;10Elections BC&amp;R&amp;"Arial,Regular"&amp;10&amp;P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Summary_by_ED</vt:lpstr>
      <vt:lpstr>Summary_by_candidate</vt:lpstr>
      <vt:lpstr>Summary_by_party</vt:lpstr>
      <vt:lpstr>Summary_by_voting_opportunity</vt:lpstr>
      <vt:lpstr>Summary_by_candidate!Print_Area</vt:lpstr>
      <vt:lpstr>Summary_by_ED!Print_Area</vt:lpstr>
      <vt:lpstr>Summary_by_party!Print_Area</vt:lpstr>
      <vt:lpstr>Summary_by_voting_opportunity!Print_Area</vt:lpstr>
      <vt:lpstr>Summary_by_candidate!Print_Titles</vt:lpstr>
      <vt:lpstr>Summary_by_ED!Print_Titles</vt:lpstr>
    </vt:vector>
  </TitlesOfParts>
  <Company>ElectionsBC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Elections BC</dc:creator>
  <cp:lastModifiedBy>Ming Kang</cp:lastModifiedBy>
  <cp:lastPrinted>2017-06-21T16:38:42Z</cp:lastPrinted>
  <dcterms:created xsi:type="dcterms:W3CDTF">2017-06-20T17:42:57Z</dcterms:created>
  <dcterms:modified xsi:type="dcterms:W3CDTF">2017-06-21T16:40:18Z</dcterms:modified>
</cp:coreProperties>
</file>